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1-1加盟・登録（令和６年度版）\"/>
    </mc:Choice>
  </mc:AlternateContent>
  <xr:revisionPtr revIDLastSave="0" documentId="13_ncr:1_{5577C55C-4D59-4F3A-AB18-5070508B6613}" xr6:coauthVersionLast="47" xr6:coauthVersionMax="47" xr10:uidLastSave="{00000000-0000-0000-0000-000000000000}"/>
  <bookViews>
    <workbookView xWindow="5115" yWindow="75" windowWidth="22035" windowHeight="14505" xr2:uid="{00000000-000D-0000-FFFF-FFFF00000000}"/>
  </bookViews>
  <sheets>
    <sheet name="様式Ａ－１ 区市町村立学校用" sheetId="1" r:id="rId1"/>
    <sheet name="様式Ａ－２ 私立・都立・国立・他学校用" sheetId="4" r:id="rId2"/>
    <sheet name="区・市計算" sheetId="2" state="hidden" r:id="rId3"/>
    <sheet name="×４０００円" sheetId="3" state="hidden" r:id="rId4"/>
  </sheets>
  <definedNames>
    <definedName name="_xlnm.Print_Area" localSheetId="0">'様式Ａ－１ 区市町村立学校用'!$B$2:$AG$50</definedName>
    <definedName name="_xlnm.Print_Area" localSheetId="1">'様式Ａ－２ 私立・都立・国立・他学校用'!$B$2:$AG$44</definedName>
  </definedNames>
  <calcPr calcId="191029"/>
</workbook>
</file>

<file path=xl/calcChain.xml><?xml version="1.0" encoding="utf-8"?>
<calcChain xmlns="http://schemas.openxmlformats.org/spreadsheetml/2006/main">
  <c r="N41" i="4" l="1"/>
  <c r="O41" i="4"/>
  <c r="N42" i="4"/>
  <c r="O42" i="4"/>
  <c r="N43" i="4"/>
  <c r="O43" i="4"/>
  <c r="I40" i="4"/>
  <c r="I44" i="4" s="1"/>
  <c r="I41" i="4"/>
  <c r="I42" i="4"/>
  <c r="I43" i="4"/>
  <c r="G41" i="4"/>
  <c r="H41" i="4"/>
  <c r="G42" i="4"/>
  <c r="H42" i="4"/>
  <c r="G43" i="4"/>
  <c r="H43" i="4"/>
  <c r="Y33" i="4"/>
  <c r="Y40" i="4" s="1"/>
  <c r="T33" i="4"/>
  <c r="T34" i="4"/>
  <c r="T41" i="4" s="1"/>
  <c r="T35" i="4"/>
  <c r="T42" i="4" s="1"/>
  <c r="T36" i="4"/>
  <c r="T43" i="4" s="1"/>
  <c r="S34" i="4"/>
  <c r="S35" i="4"/>
  <c r="S36" i="4"/>
  <c r="P33" i="4"/>
  <c r="P37" i="4" s="1"/>
  <c r="P34" i="4"/>
  <c r="P35" i="4"/>
  <c r="P36" i="4"/>
  <c r="N34" i="4"/>
  <c r="O34" i="4"/>
  <c r="N35" i="4"/>
  <c r="O35" i="4"/>
  <c r="N36" i="4"/>
  <c r="O36" i="4"/>
  <c r="O37" i="4" s="1"/>
  <c r="I33" i="4"/>
  <c r="I37" i="4" s="1"/>
  <c r="I34" i="4"/>
  <c r="I35" i="4"/>
  <c r="I36" i="4"/>
  <c r="H34" i="4"/>
  <c r="H37" i="4" s="1"/>
  <c r="H35" i="4"/>
  <c r="H36" i="4"/>
  <c r="G34" i="4"/>
  <c r="G37" i="4" s="1"/>
  <c r="G35" i="4"/>
  <c r="G36" i="4"/>
  <c r="D34" i="4"/>
  <c r="D37" i="4" s="1"/>
  <c r="D35" i="4"/>
  <c r="D36" i="4"/>
  <c r="T45" i="1"/>
  <c r="Y49" i="1"/>
  <c r="Y48" i="1"/>
  <c r="Y47" i="1"/>
  <c r="Y46" i="1"/>
  <c r="T48" i="1"/>
  <c r="T50" i="1"/>
  <c r="X49" i="1"/>
  <c r="W49" i="1"/>
  <c r="V49" i="1"/>
  <c r="V43" i="4" s="1"/>
  <c r="U49" i="1"/>
  <c r="T49" i="1"/>
  <c r="S49" i="1"/>
  <c r="R49" i="1"/>
  <c r="Q49" i="1"/>
  <c r="P49" i="1"/>
  <c r="P43" i="4" s="1"/>
  <c r="O49" i="1"/>
  <c r="N49" i="1"/>
  <c r="M49" i="1"/>
  <c r="L49" i="1"/>
  <c r="K49" i="1"/>
  <c r="J49" i="1"/>
  <c r="I49" i="1"/>
  <c r="H49" i="1"/>
  <c r="G49" i="1"/>
  <c r="F49" i="1"/>
  <c r="E49" i="1"/>
  <c r="D49" i="1"/>
  <c r="D43" i="4" s="1"/>
  <c r="X48" i="1"/>
  <c r="W48" i="1"/>
  <c r="V48" i="1"/>
  <c r="U48" i="1"/>
  <c r="S48" i="1"/>
  <c r="R48" i="1"/>
  <c r="Q48" i="1"/>
  <c r="P48" i="1"/>
  <c r="P42" i="4" s="1"/>
  <c r="O48" i="1"/>
  <c r="N48" i="1"/>
  <c r="M48" i="1"/>
  <c r="L48" i="1"/>
  <c r="K48" i="1"/>
  <c r="J48" i="1"/>
  <c r="I48" i="1"/>
  <c r="H48" i="1"/>
  <c r="G48" i="1"/>
  <c r="F48" i="1"/>
  <c r="F42" i="4" s="1"/>
  <c r="E48" i="1"/>
  <c r="D48" i="1"/>
  <c r="D42" i="4" s="1"/>
  <c r="X47" i="1"/>
  <c r="W47" i="1"/>
  <c r="V47" i="1"/>
  <c r="U47" i="1"/>
  <c r="T47" i="1"/>
  <c r="S47" i="1"/>
  <c r="R47" i="1"/>
  <c r="Q47" i="1"/>
  <c r="P47" i="1"/>
  <c r="P41" i="4" s="1"/>
  <c r="O47" i="1"/>
  <c r="N47" i="1"/>
  <c r="M47" i="1"/>
  <c r="L47" i="1"/>
  <c r="K47" i="1"/>
  <c r="J47" i="1"/>
  <c r="I47" i="1"/>
  <c r="H47" i="1"/>
  <c r="G47" i="1"/>
  <c r="F47" i="1"/>
  <c r="F41" i="4" s="1"/>
  <c r="E47" i="1"/>
  <c r="D47" i="1"/>
  <c r="D41" i="4" s="1"/>
  <c r="X46" i="1"/>
  <c r="W46" i="1"/>
  <c r="V46" i="1"/>
  <c r="U46" i="1"/>
  <c r="T46" i="1"/>
  <c r="S46" i="1"/>
  <c r="R46" i="1"/>
  <c r="Q46" i="1"/>
  <c r="P46" i="1"/>
  <c r="P40" i="4" s="1"/>
  <c r="O46" i="1"/>
  <c r="N46" i="1"/>
  <c r="M46" i="1"/>
  <c r="L46" i="1"/>
  <c r="K46" i="1"/>
  <c r="J46" i="1"/>
  <c r="I46" i="1"/>
  <c r="H46" i="1"/>
  <c r="G46" i="1"/>
  <c r="F46" i="1"/>
  <c r="E46" i="1"/>
  <c r="D46" i="1"/>
  <c r="D40" i="4" s="1"/>
  <c r="Y45" i="1"/>
  <c r="X45" i="1"/>
  <c r="W45" i="1"/>
  <c r="V45" i="1"/>
  <c r="U45" i="1"/>
  <c r="S45" i="1"/>
  <c r="R45" i="1"/>
  <c r="Q45" i="1"/>
  <c r="P45" i="1"/>
  <c r="Z45" i="1" s="1"/>
  <c r="O45" i="1"/>
  <c r="N45" i="1"/>
  <c r="M45" i="1"/>
  <c r="L45" i="1"/>
  <c r="K45" i="1"/>
  <c r="J45" i="1"/>
  <c r="I45" i="1"/>
  <c r="H45" i="1"/>
  <c r="G45" i="1"/>
  <c r="F45" i="1"/>
  <c r="E45" i="1"/>
  <c r="D45" i="1"/>
  <c r="D39" i="4" s="1"/>
  <c r="Y44" i="1"/>
  <c r="X44" i="1"/>
  <c r="W44" i="1"/>
  <c r="V44" i="1"/>
  <c r="U44" i="1"/>
  <c r="T44" i="1"/>
  <c r="S44" i="1"/>
  <c r="S50" i="1" s="1"/>
  <c r="R44" i="1"/>
  <c r="Q44" i="1"/>
  <c r="Q50" i="1"/>
  <c r="P44" i="1"/>
  <c r="P50" i="1" s="1"/>
  <c r="O44" i="1"/>
  <c r="N44" i="1"/>
  <c r="M44" i="1"/>
  <c r="L44" i="1"/>
  <c r="K44" i="1"/>
  <c r="J44" i="1"/>
  <c r="I44" i="1"/>
  <c r="H44" i="1"/>
  <c r="H50" i="1"/>
  <c r="G44" i="1"/>
  <c r="G50" i="1"/>
  <c r="F44" i="1"/>
  <c r="F38" i="4" s="1"/>
  <c r="E44" i="1"/>
  <c r="D44" i="1"/>
  <c r="D50" i="1" s="1"/>
  <c r="R50" i="1"/>
  <c r="K50" i="1"/>
  <c r="W50" i="1"/>
  <c r="X50" i="1"/>
  <c r="Y50" i="1"/>
  <c r="O50" i="1"/>
  <c r="N50" i="1"/>
  <c r="L50" i="1"/>
  <c r="M50" i="1"/>
  <c r="J50" i="1"/>
  <c r="I50" i="1"/>
  <c r="E50" i="1"/>
  <c r="Y36" i="4"/>
  <c r="Y35" i="4"/>
  <c r="Y42" i="4" s="1"/>
  <c r="Y34" i="4"/>
  <c r="T32" i="4"/>
  <c r="X40" i="4"/>
  <c r="K42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Y38" i="4" s="1"/>
  <c r="Y44" i="4" s="1"/>
  <c r="F32" i="4"/>
  <c r="G32" i="4"/>
  <c r="H32" i="4"/>
  <c r="I32" i="4"/>
  <c r="J32" i="4"/>
  <c r="J39" i="4"/>
  <c r="K32" i="4"/>
  <c r="L32" i="4"/>
  <c r="M32" i="4"/>
  <c r="N32" i="4"/>
  <c r="N39" i="4"/>
  <c r="O32" i="4"/>
  <c r="P32" i="4"/>
  <c r="Q32" i="4"/>
  <c r="R32" i="4"/>
  <c r="S32" i="4"/>
  <c r="U32" i="4"/>
  <c r="V32" i="4"/>
  <c r="W32" i="4"/>
  <c r="W39" i="4"/>
  <c r="X32" i="4"/>
  <c r="Y32" i="4"/>
  <c r="F33" i="4"/>
  <c r="F40" i="4"/>
  <c r="G33" i="4"/>
  <c r="H33" i="4"/>
  <c r="J33" i="4"/>
  <c r="K33" i="4"/>
  <c r="L33" i="4"/>
  <c r="M33" i="4"/>
  <c r="N33" i="4"/>
  <c r="O33" i="4"/>
  <c r="Q33" i="4"/>
  <c r="R33" i="4"/>
  <c r="S33" i="4"/>
  <c r="U33" i="4"/>
  <c r="V33" i="4"/>
  <c r="V37" i="4" s="1"/>
  <c r="W33" i="4"/>
  <c r="X33" i="4"/>
  <c r="F34" i="4"/>
  <c r="J34" i="4"/>
  <c r="K34" i="4"/>
  <c r="L34" i="4"/>
  <c r="M34" i="4"/>
  <c r="Q34" i="4"/>
  <c r="R34" i="4"/>
  <c r="U34" i="4"/>
  <c r="V34" i="4"/>
  <c r="W34" i="4"/>
  <c r="X34" i="4"/>
  <c r="F35" i="4"/>
  <c r="J35" i="4"/>
  <c r="K35" i="4"/>
  <c r="L35" i="4"/>
  <c r="M35" i="4"/>
  <c r="Q35" i="4"/>
  <c r="R35" i="4"/>
  <c r="U35" i="4"/>
  <c r="V35" i="4"/>
  <c r="V42" i="4" s="1"/>
  <c r="W35" i="4"/>
  <c r="X35" i="4"/>
  <c r="F36" i="4"/>
  <c r="J36" i="4"/>
  <c r="J43" i="4"/>
  <c r="K36" i="4"/>
  <c r="L36" i="4"/>
  <c r="M36" i="4"/>
  <c r="Q36" i="4"/>
  <c r="R36" i="4"/>
  <c r="U36" i="4"/>
  <c r="V36" i="4"/>
  <c r="W36" i="4"/>
  <c r="X36" i="4"/>
  <c r="E32" i="4"/>
  <c r="E33" i="4"/>
  <c r="E34" i="4"/>
  <c r="E41" i="4"/>
  <c r="E35" i="4"/>
  <c r="E36" i="4"/>
  <c r="E31" i="4"/>
  <c r="D32" i="4"/>
  <c r="D33" i="4"/>
  <c r="D31" i="4"/>
  <c r="AA7" i="4"/>
  <c r="AB7" i="4"/>
  <c r="AC7" i="4"/>
  <c r="AD7" i="4"/>
  <c r="AE7" i="4"/>
  <c r="AF7" i="4"/>
  <c r="AA8" i="4"/>
  <c r="AB8" i="4"/>
  <c r="AC8" i="4"/>
  <c r="AD8" i="4"/>
  <c r="AE8" i="4"/>
  <c r="AF8" i="4"/>
  <c r="AA9" i="4"/>
  <c r="AB9" i="4"/>
  <c r="AC9" i="4"/>
  <c r="AD9" i="4"/>
  <c r="AE9" i="4"/>
  <c r="AF9" i="4"/>
  <c r="AA10" i="4"/>
  <c r="AB10" i="4"/>
  <c r="AC10" i="4"/>
  <c r="AD10" i="4"/>
  <c r="AE10" i="4"/>
  <c r="AF10" i="4"/>
  <c r="AA11" i="4"/>
  <c r="AB11" i="4"/>
  <c r="AC11" i="4"/>
  <c r="AD11" i="4"/>
  <c r="AE11" i="4"/>
  <c r="AF11" i="4"/>
  <c r="AA12" i="4"/>
  <c r="AB12" i="4"/>
  <c r="AC12" i="4"/>
  <c r="AD12" i="4"/>
  <c r="AE12" i="4"/>
  <c r="AF12" i="4"/>
  <c r="AA13" i="4"/>
  <c r="AB13" i="4"/>
  <c r="AC13" i="4"/>
  <c r="AD13" i="4"/>
  <c r="AE13" i="4"/>
  <c r="AF13" i="4"/>
  <c r="AA14" i="4"/>
  <c r="AB14" i="4"/>
  <c r="AC14" i="4"/>
  <c r="AD14" i="4"/>
  <c r="AE14" i="4"/>
  <c r="AF14" i="4"/>
  <c r="AA15" i="4"/>
  <c r="AB15" i="4"/>
  <c r="AC15" i="4"/>
  <c r="AD15" i="4"/>
  <c r="AE15" i="4"/>
  <c r="AF15" i="4"/>
  <c r="AA16" i="4"/>
  <c r="AB16" i="4"/>
  <c r="AC16" i="4"/>
  <c r="AD16" i="4"/>
  <c r="AE16" i="4"/>
  <c r="AF16" i="4"/>
  <c r="AA17" i="4"/>
  <c r="AB17" i="4"/>
  <c r="AC17" i="4"/>
  <c r="AD17" i="4"/>
  <c r="AE17" i="4"/>
  <c r="AF17" i="4"/>
  <c r="AA18" i="4"/>
  <c r="AB18" i="4"/>
  <c r="AC18" i="4"/>
  <c r="AD18" i="4"/>
  <c r="AE18" i="4"/>
  <c r="AF18" i="4"/>
  <c r="AA19" i="4"/>
  <c r="AB19" i="4"/>
  <c r="AC19" i="4"/>
  <c r="AD19" i="4"/>
  <c r="AE19" i="4"/>
  <c r="AF19" i="4"/>
  <c r="AA20" i="4"/>
  <c r="AB20" i="4"/>
  <c r="AC20" i="4"/>
  <c r="AD20" i="4"/>
  <c r="AE20" i="4"/>
  <c r="AF20" i="4"/>
  <c r="AA21" i="4"/>
  <c r="AB21" i="4"/>
  <c r="AC21" i="4"/>
  <c r="AD21" i="4"/>
  <c r="AE21" i="4"/>
  <c r="AF21" i="4"/>
  <c r="AA22" i="4"/>
  <c r="AB22" i="4"/>
  <c r="AC22" i="4"/>
  <c r="AD22" i="4"/>
  <c r="AE22" i="4"/>
  <c r="AF22" i="4"/>
  <c r="AA23" i="4"/>
  <c r="AB23" i="4"/>
  <c r="AC23" i="4"/>
  <c r="AD23" i="4"/>
  <c r="AE23" i="4"/>
  <c r="AF23" i="4"/>
  <c r="AA24" i="4"/>
  <c r="AB24" i="4"/>
  <c r="AC24" i="4"/>
  <c r="AD24" i="4"/>
  <c r="AE24" i="4"/>
  <c r="AF24" i="4"/>
  <c r="AA25" i="4"/>
  <c r="AB25" i="4"/>
  <c r="AC25" i="4"/>
  <c r="AD25" i="4"/>
  <c r="AE25" i="4"/>
  <c r="AF25" i="4"/>
  <c r="AA26" i="4"/>
  <c r="AB26" i="4"/>
  <c r="AC26" i="4"/>
  <c r="AD26" i="4"/>
  <c r="AE26" i="4"/>
  <c r="AF26" i="4"/>
  <c r="AA27" i="4"/>
  <c r="AB27" i="4"/>
  <c r="AC27" i="4"/>
  <c r="AD27" i="4"/>
  <c r="AE27" i="4"/>
  <c r="AF27" i="4"/>
  <c r="AA28" i="4"/>
  <c r="AB28" i="4"/>
  <c r="AC28" i="4"/>
  <c r="AD28" i="4"/>
  <c r="AE28" i="4"/>
  <c r="AF28" i="4"/>
  <c r="AA29" i="4"/>
  <c r="AB29" i="4"/>
  <c r="AC29" i="4"/>
  <c r="AD29" i="4"/>
  <c r="AE29" i="4"/>
  <c r="AF29" i="4"/>
  <c r="AA30" i="4"/>
  <c r="AB30" i="4"/>
  <c r="AC30" i="4"/>
  <c r="AD30" i="4"/>
  <c r="AE30" i="4"/>
  <c r="AF30" i="4"/>
  <c r="AF6" i="4"/>
  <c r="AE6" i="4"/>
  <c r="AD6" i="4"/>
  <c r="AC6" i="4"/>
  <c r="K41" i="4"/>
  <c r="R41" i="4"/>
  <c r="W41" i="4"/>
  <c r="R42" i="4"/>
  <c r="X42" i="4"/>
  <c r="J40" i="4"/>
  <c r="N40" i="4"/>
  <c r="AA7" i="1"/>
  <c r="AB7" i="1"/>
  <c r="AC7" i="1"/>
  <c r="AD7" i="1"/>
  <c r="AE7" i="1"/>
  <c r="AF7" i="1"/>
  <c r="AA8" i="1"/>
  <c r="AB8" i="1"/>
  <c r="AC8" i="1"/>
  <c r="AD8" i="1"/>
  <c r="AE8" i="1"/>
  <c r="AF8" i="1"/>
  <c r="AA9" i="1"/>
  <c r="Z9" i="1" s="1"/>
  <c r="AB9" i="1"/>
  <c r="AC9" i="1"/>
  <c r="AD9" i="1"/>
  <c r="AE9" i="1"/>
  <c r="AF9" i="1"/>
  <c r="AA10" i="1"/>
  <c r="AB10" i="1"/>
  <c r="AC10" i="1"/>
  <c r="AD10" i="1"/>
  <c r="AE10" i="1"/>
  <c r="AF10" i="1"/>
  <c r="AA11" i="1"/>
  <c r="Z11" i="1" s="1"/>
  <c r="AB11" i="1"/>
  <c r="AC11" i="1"/>
  <c r="AD11" i="1"/>
  <c r="AE11" i="1"/>
  <c r="AF11" i="1"/>
  <c r="AA12" i="1"/>
  <c r="AB12" i="1"/>
  <c r="AC12" i="1"/>
  <c r="Z12" i="1" s="1"/>
  <c r="AD12" i="1"/>
  <c r="AE12" i="1"/>
  <c r="AF12" i="1"/>
  <c r="AA13" i="1"/>
  <c r="AB13" i="1"/>
  <c r="AC13" i="1"/>
  <c r="AD13" i="1"/>
  <c r="AE13" i="1"/>
  <c r="Z13" i="1" s="1"/>
  <c r="AF13" i="1"/>
  <c r="AA14" i="1"/>
  <c r="AB14" i="1"/>
  <c r="AC14" i="1"/>
  <c r="AD14" i="1"/>
  <c r="AE14" i="1"/>
  <c r="AF14" i="1"/>
  <c r="AA15" i="1"/>
  <c r="Z15" i="1" s="1"/>
  <c r="AB15" i="1"/>
  <c r="AC15" i="1"/>
  <c r="AD15" i="1"/>
  <c r="AE15" i="1"/>
  <c r="AF15" i="1"/>
  <c r="AA16" i="1"/>
  <c r="AB16" i="1"/>
  <c r="AC16" i="1"/>
  <c r="Z16" i="1" s="1"/>
  <c r="AD16" i="1"/>
  <c r="AE16" i="1"/>
  <c r="AF16" i="1"/>
  <c r="AA17" i="1"/>
  <c r="AB17" i="1"/>
  <c r="AC17" i="1"/>
  <c r="AD17" i="1"/>
  <c r="AE17" i="1"/>
  <c r="Z17" i="1" s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Z20" i="1" s="1"/>
  <c r="AD20" i="1"/>
  <c r="AE20" i="1"/>
  <c r="AF20" i="1"/>
  <c r="AA21" i="1"/>
  <c r="AB21" i="1"/>
  <c r="AC21" i="1"/>
  <c r="AD21" i="1"/>
  <c r="AE21" i="1"/>
  <c r="Z21" i="1" s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Z24" i="1" s="1"/>
  <c r="AD24" i="1"/>
  <c r="AE24" i="1"/>
  <c r="AF24" i="1"/>
  <c r="AA25" i="1"/>
  <c r="AB25" i="1"/>
  <c r="AC25" i="1"/>
  <c r="AD25" i="1"/>
  <c r="AE25" i="1"/>
  <c r="Z25" i="1" s="1"/>
  <c r="AF25" i="1"/>
  <c r="AA26" i="1"/>
  <c r="AB26" i="1"/>
  <c r="AC26" i="1"/>
  <c r="AD26" i="1"/>
  <c r="AE26" i="1"/>
  <c r="AF26" i="1"/>
  <c r="AA27" i="1"/>
  <c r="Z27" i="1" s="1"/>
  <c r="AB27" i="1"/>
  <c r="AC27" i="1"/>
  <c r="AD27" i="1"/>
  <c r="AE27" i="1"/>
  <c r="AF27" i="1"/>
  <c r="AA28" i="1"/>
  <c r="AB28" i="1"/>
  <c r="AC28" i="1"/>
  <c r="Z28" i="1" s="1"/>
  <c r="AD28" i="1"/>
  <c r="AE28" i="1"/>
  <c r="AF28" i="1"/>
  <c r="AA29" i="1"/>
  <c r="AB29" i="1"/>
  <c r="AC29" i="1"/>
  <c r="AD29" i="1"/>
  <c r="AE29" i="1"/>
  <c r="Z29" i="1" s="1"/>
  <c r="AF29" i="1"/>
  <c r="AA30" i="1"/>
  <c r="AB30" i="1"/>
  <c r="AC30" i="1"/>
  <c r="AD30" i="1"/>
  <c r="AE30" i="1"/>
  <c r="AF30" i="1"/>
  <c r="AA31" i="1"/>
  <c r="Z31" i="1" s="1"/>
  <c r="AB31" i="1"/>
  <c r="AC31" i="1"/>
  <c r="AD31" i="1"/>
  <c r="AE31" i="1"/>
  <c r="AF31" i="1"/>
  <c r="AA32" i="1"/>
  <c r="AB32" i="1"/>
  <c r="AC32" i="1"/>
  <c r="Z32" i="1" s="1"/>
  <c r="AD32" i="1"/>
  <c r="AE32" i="1"/>
  <c r="AF32" i="1"/>
  <c r="AA33" i="1"/>
  <c r="AB33" i="1"/>
  <c r="AC33" i="1"/>
  <c r="AD33" i="1"/>
  <c r="AE33" i="1"/>
  <c r="Z33" i="1" s="1"/>
  <c r="AF33" i="1"/>
  <c r="AA34" i="1"/>
  <c r="AB34" i="1"/>
  <c r="AC34" i="1"/>
  <c r="AD34" i="1"/>
  <c r="AE34" i="1"/>
  <c r="AF34" i="1"/>
  <c r="AA35" i="1"/>
  <c r="Z35" i="1" s="1"/>
  <c r="AB35" i="1"/>
  <c r="AC35" i="1"/>
  <c r="AD35" i="1"/>
  <c r="AE35" i="1"/>
  <c r="AF35" i="1"/>
  <c r="AA36" i="1"/>
  <c r="AB36" i="1"/>
  <c r="AC36" i="1"/>
  <c r="Z36" i="1" s="1"/>
  <c r="AD36" i="1"/>
  <c r="AE36" i="1"/>
  <c r="AF36" i="1"/>
  <c r="AA37" i="1"/>
  <c r="AB37" i="1"/>
  <c r="AC37" i="1"/>
  <c r="AD37" i="1"/>
  <c r="AE37" i="1"/>
  <c r="Z37" i="1" s="1"/>
  <c r="AF37" i="1"/>
  <c r="AA38" i="1"/>
  <c r="AB38" i="1"/>
  <c r="AC38" i="1"/>
  <c r="AD38" i="1"/>
  <c r="AE38" i="1"/>
  <c r="AF38" i="1"/>
  <c r="AA39" i="1"/>
  <c r="Z39" i="1" s="1"/>
  <c r="AB39" i="1"/>
  <c r="AC39" i="1"/>
  <c r="AD39" i="1"/>
  <c r="AE39" i="1"/>
  <c r="AF39" i="1"/>
  <c r="AA40" i="1"/>
  <c r="AB40" i="1"/>
  <c r="AC40" i="1"/>
  <c r="Z40" i="1" s="1"/>
  <c r="AD40" i="1"/>
  <c r="AE40" i="1"/>
  <c r="AF40" i="1"/>
  <c r="AA41" i="1"/>
  <c r="AB41" i="1"/>
  <c r="AC41" i="1"/>
  <c r="AD41" i="1"/>
  <c r="AE41" i="1"/>
  <c r="AF41" i="1"/>
  <c r="AA42" i="1"/>
  <c r="AB42" i="1"/>
  <c r="AC42" i="1"/>
  <c r="Z42" i="1" s="1"/>
  <c r="AD42" i="1"/>
  <c r="AE42" i="1"/>
  <c r="AF42" i="1"/>
  <c r="AA43" i="1"/>
  <c r="AB43" i="1"/>
  <c r="AC43" i="1"/>
  <c r="AD43" i="1"/>
  <c r="AE43" i="1"/>
  <c r="AF43" i="1"/>
  <c r="AF6" i="1"/>
  <c r="AE6" i="1"/>
  <c r="AD6" i="1"/>
  <c r="AC6" i="1"/>
  <c r="W3" i="4"/>
  <c r="Z3" i="1"/>
  <c r="Z3" i="4" s="1"/>
  <c r="L43" i="4"/>
  <c r="X43" i="4"/>
  <c r="O38" i="4"/>
  <c r="S38" i="4"/>
  <c r="M39" i="4"/>
  <c r="AB6" i="4"/>
  <c r="AA6" i="4"/>
  <c r="AB6" i="1"/>
  <c r="AA6" i="1"/>
  <c r="C27" i="3"/>
  <c r="X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C11" i="3"/>
  <c r="D11" i="3"/>
  <c r="X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X35" i="3"/>
  <c r="W35" i="3"/>
  <c r="X34" i="3"/>
  <c r="X33" i="3"/>
  <c r="X26" i="3"/>
  <c r="X31" i="3"/>
  <c r="X10" i="3"/>
  <c r="X14" i="3"/>
  <c r="X30" i="3"/>
  <c r="C28" i="3"/>
  <c r="X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5" i="3"/>
  <c r="X24" i="3"/>
  <c r="X23" i="3"/>
  <c r="X13" i="3"/>
  <c r="C12" i="3"/>
  <c r="X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9" i="3"/>
  <c r="X8" i="3"/>
  <c r="X7" i="3"/>
  <c r="X6" i="3"/>
  <c r="X21" i="3"/>
  <c r="X20" i="3"/>
  <c r="X4" i="3"/>
  <c r="X3" i="3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C83" i="2"/>
  <c r="D83" i="2"/>
  <c r="E83" i="2"/>
  <c r="F83" i="2"/>
  <c r="G83" i="2"/>
  <c r="H83" i="2"/>
  <c r="X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C51" i="2"/>
  <c r="D51" i="2"/>
  <c r="E51" i="2"/>
  <c r="F51" i="2"/>
  <c r="G51" i="2"/>
  <c r="H51" i="2"/>
  <c r="I51" i="2"/>
  <c r="J51" i="2"/>
  <c r="K51" i="2"/>
  <c r="X51" i="2"/>
  <c r="L51" i="2"/>
  <c r="M51" i="2"/>
  <c r="N51" i="2"/>
  <c r="O51" i="2"/>
  <c r="P51" i="2"/>
  <c r="Q51" i="2"/>
  <c r="R51" i="2"/>
  <c r="S51" i="2"/>
  <c r="T51" i="2"/>
  <c r="U51" i="2"/>
  <c r="V51" i="2"/>
  <c r="W51" i="2"/>
  <c r="B51" i="2"/>
  <c r="M42" i="4"/>
  <c r="R39" i="4"/>
  <c r="L40" i="4"/>
  <c r="E40" i="4"/>
  <c r="L42" i="4"/>
  <c r="X41" i="4"/>
  <c r="L41" i="4"/>
  <c r="O40" i="4"/>
  <c r="K40" i="4"/>
  <c r="V39" i="4"/>
  <c r="Q39" i="4"/>
  <c r="I39" i="4"/>
  <c r="Q40" i="4"/>
  <c r="G40" i="4"/>
  <c r="E43" i="4"/>
  <c r="P39" i="4"/>
  <c r="L39" i="4"/>
  <c r="H39" i="4"/>
  <c r="E42" i="4"/>
  <c r="E44" i="4"/>
  <c r="W42" i="4"/>
  <c r="Q42" i="4"/>
  <c r="J42" i="4"/>
  <c r="V41" i="4"/>
  <c r="Q41" i="4"/>
  <c r="J41" i="4"/>
  <c r="W40" i="4"/>
  <c r="R40" i="4"/>
  <c r="H40" i="4"/>
  <c r="X39" i="4"/>
  <c r="O39" i="4"/>
  <c r="K39" i="4"/>
  <c r="G39" i="4"/>
  <c r="Q38" i="4"/>
  <c r="I38" i="4"/>
  <c r="K38" i="4"/>
  <c r="M37" i="4"/>
  <c r="X38" i="4"/>
  <c r="N37" i="4"/>
  <c r="E38" i="4"/>
  <c r="W38" i="4"/>
  <c r="V38" i="4"/>
  <c r="R38" i="4"/>
  <c r="N38" i="4"/>
  <c r="J38" i="4"/>
  <c r="J44" i="4"/>
  <c r="W37" i="4"/>
  <c r="S37" i="4"/>
  <c r="K37" i="4"/>
  <c r="R37" i="4"/>
  <c r="J37" i="4"/>
  <c r="Q37" i="4"/>
  <c r="X37" i="4"/>
  <c r="L37" i="4"/>
  <c r="E39" i="4"/>
  <c r="L38" i="4"/>
  <c r="L44" i="4"/>
  <c r="W43" i="4"/>
  <c r="K43" i="4"/>
  <c r="E37" i="4"/>
  <c r="Q43" i="4"/>
  <c r="H38" i="4"/>
  <c r="G38" i="4"/>
  <c r="G44" i="4"/>
  <c r="R43" i="4"/>
  <c r="R44" i="4"/>
  <c r="M43" i="4"/>
  <c r="H44" i="4"/>
  <c r="T39" i="4"/>
  <c r="T38" i="4"/>
  <c r="M41" i="4"/>
  <c r="M38" i="4"/>
  <c r="M40" i="4"/>
  <c r="Z6" i="4"/>
  <c r="Y41" i="4"/>
  <c r="Y43" i="4"/>
  <c r="Y39" i="4"/>
  <c r="F39" i="4"/>
  <c r="F43" i="4"/>
  <c r="F37" i="4"/>
  <c r="K44" i="4"/>
  <c r="W44" i="4"/>
  <c r="Q44" i="4"/>
  <c r="X44" i="4"/>
  <c r="O44" i="4"/>
  <c r="N44" i="4"/>
  <c r="M44" i="4"/>
  <c r="Z34" i="1"/>
  <c r="Z30" i="1"/>
  <c r="Z22" i="1"/>
  <c r="Z18" i="1"/>
  <c r="Z14" i="1"/>
  <c r="Z38" i="1"/>
  <c r="Z19" i="1"/>
  <c r="S39" i="4"/>
  <c r="Z26" i="1"/>
  <c r="Z23" i="1"/>
  <c r="Z10" i="1"/>
  <c r="Z18" i="4" l="1"/>
  <c r="Z14" i="4"/>
  <c r="Z10" i="4"/>
  <c r="Z8" i="4"/>
  <c r="T37" i="4"/>
  <c r="Z19" i="4"/>
  <c r="Z24" i="4"/>
  <c r="Z28" i="4"/>
  <c r="Z20" i="4"/>
  <c r="T40" i="4"/>
  <c r="Z26" i="4"/>
  <c r="Z29" i="4"/>
  <c r="Z11" i="4"/>
  <c r="S40" i="4"/>
  <c r="Z15" i="4"/>
  <c r="Z7" i="4"/>
  <c r="Z25" i="4"/>
  <c r="Z21" i="4"/>
  <c r="Z13" i="4"/>
  <c r="Z27" i="4"/>
  <c r="Z22" i="4"/>
  <c r="Z16" i="4"/>
  <c r="Z12" i="4"/>
  <c r="Z17" i="4"/>
  <c r="Z9" i="4"/>
  <c r="Z23" i="4"/>
  <c r="Z7" i="1"/>
  <c r="Z8" i="1"/>
  <c r="Z41" i="1"/>
  <c r="S43" i="4"/>
  <c r="S42" i="4"/>
  <c r="S41" i="4"/>
  <c r="Z41" i="4" s="1"/>
  <c r="Z6" i="1"/>
  <c r="AB37" i="4"/>
  <c r="AF37" i="4"/>
  <c r="AE37" i="4"/>
  <c r="AD37" i="4"/>
  <c r="AC37" i="4"/>
  <c r="AB50" i="1"/>
  <c r="F44" i="4"/>
  <c r="F50" i="1"/>
  <c r="D38" i="4"/>
  <c r="D44" i="4" s="1"/>
  <c r="U39" i="4"/>
  <c r="Z39" i="4" s="1"/>
  <c r="U41" i="4"/>
  <c r="AE3" i="1"/>
  <c r="AD50" i="1"/>
  <c r="P38" i="4"/>
  <c r="P44" i="4" s="1"/>
  <c r="AC50" i="1"/>
  <c r="AC44" i="4" s="1"/>
  <c r="AF50" i="1"/>
  <c r="AE50" i="1"/>
  <c r="U40" i="4"/>
  <c r="Z40" i="4" s="1"/>
  <c r="AE3" i="4"/>
  <c r="Z31" i="4"/>
  <c r="U42" i="4"/>
  <c r="Z30" i="4"/>
  <c r="U37" i="4"/>
  <c r="Z32" i="4"/>
  <c r="U43" i="4"/>
  <c r="AA37" i="4"/>
  <c r="Z33" i="4"/>
  <c r="V40" i="4"/>
  <c r="V44" i="4" s="1"/>
  <c r="Z47" i="1"/>
  <c r="Z44" i="1"/>
  <c r="Z48" i="1"/>
  <c r="U38" i="4"/>
  <c r="Z43" i="1"/>
  <c r="U50" i="1"/>
  <c r="Z49" i="1"/>
  <c r="V50" i="1"/>
  <c r="AA50" i="1"/>
  <c r="Z46" i="1"/>
  <c r="Y37" i="4"/>
  <c r="T44" i="4"/>
  <c r="Z36" i="4"/>
  <c r="Z35" i="4"/>
  <c r="Z34" i="4"/>
  <c r="Z42" i="4" l="1"/>
  <c r="AE44" i="4"/>
  <c r="AF44" i="4"/>
  <c r="AB44" i="4"/>
  <c r="S44" i="4"/>
  <c r="Z43" i="4"/>
  <c r="AD44" i="4"/>
  <c r="U44" i="4"/>
  <c r="AA44" i="4"/>
  <c r="Z38" i="4"/>
  <c r="Z50" i="1"/>
  <c r="Z37" i="4"/>
  <c r="Z44" i="4" l="1"/>
</calcChain>
</file>

<file path=xl/sharedStrings.xml><?xml version="1.0" encoding="utf-8"?>
<sst xmlns="http://schemas.openxmlformats.org/spreadsheetml/2006/main" count="402" uniqueCount="195">
  <si>
    <t>陸上</t>
    <rPh sb="0" eb="2">
      <t>リクジョウ</t>
    </rPh>
    <phoneticPr fontId="1"/>
  </si>
  <si>
    <t>体操</t>
    <rPh sb="0" eb="2">
      <t>タイソウ</t>
    </rPh>
    <phoneticPr fontId="1"/>
  </si>
  <si>
    <t>バレー</t>
    <phoneticPr fontId="1"/>
  </si>
  <si>
    <t>バスケ</t>
    <phoneticPr fontId="1"/>
  </si>
  <si>
    <t>野球</t>
    <rPh sb="0" eb="2">
      <t>ヤキュウ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</si>
  <si>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</si>
  <si>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</si>
  <si>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ソフト</t>
    <phoneticPr fontId="1"/>
  </si>
  <si>
    <t>水泳</t>
    <rPh sb="0" eb="2">
      <t>スイエイ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</si>
  <si>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</si>
  <si>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</si>
  <si>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ｻｯｶｰ</t>
    <phoneticPr fontId="1"/>
  </si>
  <si>
    <t>ｽｹｰﾄ</t>
    <phoneticPr fontId="1"/>
  </si>
  <si>
    <t>ﾗｸﾞﾋﾞｰ</t>
    <phoneticPr fontId="1"/>
  </si>
  <si>
    <t>千代田</t>
    <rPh sb="0" eb="3">
      <t>チヨダ</t>
    </rPh>
    <phoneticPr fontId="1"/>
  </si>
  <si>
    <t>ダンス</t>
    <phoneticPr fontId="1"/>
  </si>
  <si>
    <t>スキー</t>
    <phoneticPr fontId="1"/>
  </si>
  <si>
    <t>テニス</t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</si>
  <si>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</si>
  <si>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</si>
  <si>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</si>
  <si>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</si>
  <si>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</si>
  <si>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</si>
  <si>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</si>
  <si>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</si>
  <si>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</si>
  <si>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</si>
  <si>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</si>
  <si>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</si>
  <si>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</si>
  <si>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</si>
  <si>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</si>
  <si>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</si>
  <si>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</si>
  <si>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</si>
  <si>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</si>
  <si>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</si>
  <si>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葛飾</t>
    <rPh sb="0" eb="2">
      <t>カツシカ</t>
    </rPh>
    <phoneticPr fontId="1"/>
  </si>
  <si>
    <t>江戸川</t>
    <rPh sb="0" eb="3">
      <t>エドガワ</t>
    </rPh>
    <phoneticPr fontId="1"/>
  </si>
  <si>
    <t>八王子</t>
    <rPh sb="0" eb="3">
      <t>ハチオウジ</t>
    </rPh>
    <phoneticPr fontId="1"/>
  </si>
  <si>
    <t>立川</t>
    <rPh sb="0" eb="2">
      <t>タチカワ</t>
    </rPh>
    <phoneticPr fontId="1"/>
  </si>
  <si>
    <t>武蔵野</t>
    <rPh sb="0" eb="3">
      <t>ムサシノ</t>
    </rPh>
    <phoneticPr fontId="1"/>
  </si>
  <si>
    <t>三鷹</t>
    <rPh sb="0" eb="2">
      <t>ミタカ</t>
    </rPh>
    <phoneticPr fontId="1"/>
  </si>
  <si>
    <t>青梅</t>
    <rPh sb="0" eb="2">
      <t>オウメ</t>
    </rPh>
    <phoneticPr fontId="1"/>
  </si>
  <si>
    <t>府中</t>
    <rPh sb="0" eb="2">
      <t>フチュウ</t>
    </rPh>
    <phoneticPr fontId="1"/>
  </si>
  <si>
    <t>昭島</t>
    <rPh sb="0" eb="2">
      <t>アキシマ</t>
    </rPh>
    <phoneticPr fontId="1"/>
  </si>
  <si>
    <t>調布</t>
    <rPh sb="0" eb="2">
      <t>チョウフ</t>
    </rPh>
    <phoneticPr fontId="1"/>
  </si>
  <si>
    <t>町田</t>
    <rPh sb="0" eb="2">
      <t>マチダ</t>
    </rPh>
    <phoneticPr fontId="1"/>
  </si>
  <si>
    <t>小金井</t>
    <rPh sb="0" eb="3">
      <t>コガネイ</t>
    </rPh>
    <phoneticPr fontId="1"/>
  </si>
  <si>
    <t>小平</t>
    <rPh sb="0" eb="2">
      <t>コダイラ</t>
    </rPh>
    <phoneticPr fontId="1"/>
  </si>
  <si>
    <t>日野</t>
    <rPh sb="0" eb="2">
      <t>ヒノ</t>
    </rPh>
    <phoneticPr fontId="1"/>
  </si>
  <si>
    <t>東村山</t>
    <rPh sb="0" eb="3">
      <t>ヒガシムラヤマ</t>
    </rPh>
    <phoneticPr fontId="1"/>
  </si>
  <si>
    <t>国分寺</t>
    <rPh sb="0" eb="3">
      <t>コクブンジ</t>
    </rPh>
    <phoneticPr fontId="1"/>
  </si>
  <si>
    <t>国立</t>
    <rPh sb="0" eb="2">
      <t>クニタチ</t>
    </rPh>
    <phoneticPr fontId="1"/>
  </si>
  <si>
    <t>西東京</t>
    <rPh sb="0" eb="1">
      <t>ニシ</t>
    </rPh>
    <rPh sb="1" eb="3">
      <t>トウキョウ</t>
    </rPh>
    <phoneticPr fontId="1"/>
  </si>
  <si>
    <t>福生</t>
    <rPh sb="0" eb="2">
      <t>フッサ</t>
    </rPh>
    <phoneticPr fontId="1"/>
  </si>
  <si>
    <t>狛江</t>
    <rPh sb="0" eb="2">
      <t>コマエ</t>
    </rPh>
    <phoneticPr fontId="1"/>
  </si>
  <si>
    <t>東大和</t>
    <rPh sb="0" eb="3">
      <t>ヒガシヤマト</t>
    </rPh>
    <phoneticPr fontId="1"/>
  </si>
  <si>
    <t>清瀬</t>
    <rPh sb="0" eb="2">
      <t>キヨセ</t>
    </rPh>
    <phoneticPr fontId="1"/>
  </si>
  <si>
    <t>東久留米</t>
    <rPh sb="0" eb="1">
      <t>ヒガシ</t>
    </rPh>
    <rPh sb="1" eb="4">
      <t>クルメ</t>
    </rPh>
    <phoneticPr fontId="1"/>
  </si>
  <si>
    <t>武蔵村山</t>
    <rPh sb="0" eb="4">
      <t>ムサシムラヤマ</t>
    </rPh>
    <phoneticPr fontId="1"/>
  </si>
  <si>
    <t>多摩</t>
    <rPh sb="0" eb="2">
      <t>タマ</t>
    </rPh>
    <phoneticPr fontId="1"/>
  </si>
  <si>
    <t>稲城</t>
    <rPh sb="0" eb="2">
      <t>イナギ</t>
    </rPh>
    <phoneticPr fontId="1"/>
  </si>
  <si>
    <t>あきる野</t>
    <rPh sb="3" eb="4">
      <t>ノ</t>
    </rPh>
    <phoneticPr fontId="1"/>
  </si>
  <si>
    <t>羽村</t>
    <rPh sb="0" eb="2">
      <t>ハムラ</t>
    </rPh>
    <phoneticPr fontId="1"/>
  </si>
  <si>
    <t>大島</t>
    <rPh sb="0" eb="2">
      <t>オオシマ</t>
    </rPh>
    <phoneticPr fontId="1"/>
  </si>
  <si>
    <t>新島</t>
    <rPh sb="0" eb="2">
      <t>ニイジマ</t>
    </rPh>
    <phoneticPr fontId="1"/>
  </si>
  <si>
    <t>三宅</t>
    <rPh sb="0" eb="2">
      <t>ミヤケ</t>
    </rPh>
    <phoneticPr fontId="1"/>
  </si>
  <si>
    <t>八丈</t>
    <rPh sb="0" eb="2">
      <t>ハチジョウ</t>
    </rPh>
    <phoneticPr fontId="1"/>
  </si>
  <si>
    <t>小笠原</t>
    <rPh sb="0" eb="3">
      <t>オガサワラ</t>
    </rPh>
    <phoneticPr fontId="1"/>
  </si>
  <si>
    <t>卓球</t>
    <rPh sb="0" eb="2">
      <t>タッキュウ</t>
    </rPh>
    <phoneticPr fontId="1"/>
  </si>
  <si>
    <t>地区名</t>
    <rPh sb="0" eb="2">
      <t>チク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</si>
  <si>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</si>
  <si>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ソ・テニス</t>
    <phoneticPr fontId="1"/>
  </si>
  <si>
    <t>ハンド</t>
    <phoneticPr fontId="1"/>
  </si>
  <si>
    <t>ﾊﾞﾄﾞ</t>
    <phoneticPr fontId="1"/>
  </si>
  <si>
    <t>本部</t>
    <rPh sb="0" eb="2">
      <t>ホンブ</t>
    </rPh>
    <phoneticPr fontId="1"/>
  </si>
  <si>
    <t>八王子私</t>
    <rPh sb="0" eb="3">
      <t>ハチオウジ</t>
    </rPh>
    <rPh sb="3" eb="4">
      <t>ワタシ</t>
    </rPh>
    <phoneticPr fontId="1"/>
  </si>
  <si>
    <t>西多摩</t>
    <rPh sb="0" eb="3">
      <t>ニシタマ</t>
    </rPh>
    <phoneticPr fontId="1"/>
  </si>
  <si>
    <t>私立</t>
    <rPh sb="0" eb="2">
      <t>シリツ</t>
    </rPh>
    <phoneticPr fontId="1"/>
  </si>
  <si>
    <t>公立</t>
    <rPh sb="0" eb="2">
      <t>コウリツ</t>
    </rPh>
    <phoneticPr fontId="1"/>
  </si>
  <si>
    <t>×４０００円</t>
    <rPh sb="5" eb="6">
      <t>エン</t>
    </rPh>
    <phoneticPr fontId="1"/>
  </si>
  <si>
    <t>×３６００円</t>
    <rPh sb="5" eb="6">
      <t>エン</t>
    </rPh>
    <phoneticPr fontId="1"/>
  </si>
  <si>
    <t>×4000円</t>
    <rPh sb="5" eb="6">
      <t>エン</t>
    </rPh>
    <phoneticPr fontId="1"/>
  </si>
  <si>
    <t>×3600円</t>
    <rPh sb="5" eb="6">
      <t>エン</t>
    </rPh>
    <phoneticPr fontId="1"/>
  </si>
  <si>
    <t>平成１６年度　各部の加盟                                                                                 平成１７年２月６日現在</t>
    <rPh sb="0" eb="2">
      <t>ヘイセイ</t>
    </rPh>
    <rPh sb="4" eb="6">
      <t>ネンド</t>
    </rPh>
    <rPh sb="7" eb="9">
      <t>カクブ</t>
    </rPh>
    <rPh sb="10" eb="12">
      <t>カメイ</t>
    </rPh>
    <rPh sb="93" eb="95">
      <t>ヘイセイ</t>
    </rPh>
    <rPh sb="97" eb="98">
      <t>ネン</t>
    </rPh>
    <rPh sb="99" eb="100">
      <t>ガツ</t>
    </rPh>
    <rPh sb="101" eb="102">
      <t>ヒ</t>
    </rPh>
    <rPh sb="102" eb="104">
      <t>ゲンザイ</t>
    </rPh>
    <phoneticPr fontId="1"/>
  </si>
  <si>
    <t>支払い済</t>
    <rPh sb="0" eb="2">
      <t>シハラ</t>
    </rPh>
    <rPh sb="3" eb="4">
      <t>ス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</si>
  <si>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</si>
  <si>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</si>
  <si>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１２月</t>
    <rPh sb="2" eb="3">
      <t>ツキ</t>
    </rPh>
    <phoneticPr fontId="1"/>
  </si>
  <si>
    <t>計</t>
    <rPh sb="0" eb="1">
      <t>ケイ</t>
    </rPh>
    <phoneticPr fontId="1"/>
  </si>
  <si>
    <t>後　</t>
    <rPh sb="0" eb="1">
      <t>アト</t>
    </rPh>
    <phoneticPr fontId="1"/>
  </si>
  <si>
    <t>部</t>
    <rPh sb="0" eb="1">
      <t>ブ</t>
    </rPh>
    <phoneticPr fontId="1"/>
  </si>
  <si>
    <t>１月</t>
    <rPh sb="1" eb="2">
      <t>ガツ</t>
    </rPh>
    <phoneticPr fontId="1"/>
  </si>
  <si>
    <t>１２月</t>
    <rPh sb="2" eb="3">
      <t>ガツ</t>
    </rPh>
    <phoneticPr fontId="1"/>
  </si>
  <si>
    <t>番号</t>
    <rPh sb="0" eb="2">
      <t>バンゴウ</t>
    </rPh>
    <phoneticPr fontId="1"/>
  </si>
  <si>
    <t>ｻｯｶｰ</t>
    <phoneticPr fontId="1"/>
  </si>
  <si>
    <t>ダンス</t>
    <phoneticPr fontId="1"/>
  </si>
  <si>
    <t>スキー</t>
    <phoneticPr fontId="1"/>
  </si>
  <si>
    <t>ｽｹｰﾄ</t>
    <phoneticPr fontId="1"/>
  </si>
  <si>
    <t>テニス</t>
    <phoneticPr fontId="1"/>
  </si>
  <si>
    <t>ﾗｸﾞﾋﾞｰ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</si>
  <si>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</si>
  <si>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合　　　計</t>
    <rPh sb="0" eb="1">
      <t>ゴウ</t>
    </rPh>
    <rPh sb="4" eb="5">
      <t>ケイ</t>
    </rPh>
    <phoneticPr fontId="1"/>
  </si>
  <si>
    <t>区市町村立学校</t>
    <rPh sb="0" eb="4">
      <t>クシチョウソン</t>
    </rPh>
    <rPh sb="4" eb="5">
      <t>リツ</t>
    </rPh>
    <rPh sb="5" eb="7">
      <t>ガッコウ</t>
    </rPh>
    <phoneticPr fontId="1"/>
  </si>
  <si>
    <t>私立・都立・国立・他学校</t>
    <rPh sb="0" eb="2">
      <t>シリツ</t>
    </rPh>
    <rPh sb="3" eb="5">
      <t>トリツ</t>
    </rPh>
    <rPh sb="6" eb="8">
      <t>コクリツ</t>
    </rPh>
    <rPh sb="9" eb="10">
      <t>ホカ</t>
    </rPh>
    <rPh sb="10" eb="12">
      <t>ガッコウ</t>
    </rPh>
    <phoneticPr fontId="1"/>
  </si>
  <si>
    <t>小　　　計</t>
    <rPh sb="0" eb="1">
      <t>ショウ</t>
    </rPh>
    <rPh sb="4" eb="5">
      <t>ケイ</t>
    </rPh>
    <phoneticPr fontId="1"/>
  </si>
  <si>
    <t>ﾊﾞﾚｰﾎﾞｰﾙ</t>
    <phoneticPr fontId="1"/>
  </si>
  <si>
    <t>ﾊﾞｽｹｯﾄ
ﾎﾞｰﾙ</t>
    <phoneticPr fontId="1"/>
  </si>
  <si>
    <t>ｿﾌﾄ
ﾃﾆｽ</t>
    <phoneticPr fontId="1"/>
  </si>
  <si>
    <t>ｿﾌﾄ
ﾎﾞｰﾙ</t>
    <phoneticPr fontId="1"/>
  </si>
  <si>
    <t>ﾊﾝﾄﾞ
ﾎﾞｰﾙ</t>
    <phoneticPr fontId="1"/>
  </si>
  <si>
    <t>ﾊﾞﾄﾞﾐ
ﾝﾄﾝ</t>
    <phoneticPr fontId="1"/>
  </si>
  <si>
    <t>支部番号</t>
    <rPh sb="0" eb="2">
      <t>シブ</t>
    </rPh>
    <rPh sb="2" eb="4">
      <t>バンゴウ</t>
    </rPh>
    <phoneticPr fontId="1"/>
  </si>
  <si>
    <t>】</t>
    <phoneticPr fontId="1"/>
  </si>
  <si>
    <t>【</t>
    <phoneticPr fontId="1"/>
  </si>
  <si>
    <t>支部 】</t>
    <rPh sb="0" eb="2">
      <t>シブ</t>
    </rPh>
    <phoneticPr fontId="1"/>
  </si>
  <si>
    <t>支部名</t>
    <rPh sb="0" eb="2">
      <t>シブ</t>
    </rPh>
    <rPh sb="2" eb="3">
      <t>メイ</t>
    </rPh>
    <phoneticPr fontId="1"/>
  </si>
  <si>
    <t>稲　城</t>
    <rPh sb="0" eb="1">
      <t>イネ</t>
    </rPh>
    <rPh sb="2" eb="3">
      <t>シロ</t>
    </rPh>
    <phoneticPr fontId="1"/>
  </si>
  <si>
    <t>中  央</t>
    <rPh sb="0" eb="1">
      <t>ナカ</t>
    </rPh>
    <rPh sb="3" eb="4">
      <t>ヒサシ</t>
    </rPh>
    <phoneticPr fontId="1"/>
  </si>
  <si>
    <t>立　川</t>
    <rPh sb="0" eb="1">
      <t>タテ</t>
    </rPh>
    <rPh sb="2" eb="3">
      <t>カワ</t>
    </rPh>
    <phoneticPr fontId="1"/>
  </si>
  <si>
    <t>羽　村</t>
    <rPh sb="0" eb="1">
      <t>ハネ</t>
    </rPh>
    <rPh sb="2" eb="3">
      <t>ムラ</t>
    </rPh>
    <phoneticPr fontId="1"/>
  </si>
  <si>
    <t>新　宿</t>
    <rPh sb="0" eb="1">
      <t>シン</t>
    </rPh>
    <rPh sb="2" eb="3">
      <t>ヤド</t>
    </rPh>
    <phoneticPr fontId="1"/>
  </si>
  <si>
    <t>三　鷹</t>
    <rPh sb="0" eb="1">
      <t>サン</t>
    </rPh>
    <rPh sb="2" eb="3">
      <t>タカ</t>
    </rPh>
    <phoneticPr fontId="1"/>
  </si>
  <si>
    <t>文　京</t>
    <rPh sb="0" eb="1">
      <t>ブン</t>
    </rPh>
    <rPh sb="2" eb="3">
      <t>キョウ</t>
    </rPh>
    <phoneticPr fontId="1"/>
  </si>
  <si>
    <t>青　梅</t>
    <rPh sb="0" eb="1">
      <t>アオ</t>
    </rPh>
    <rPh sb="2" eb="3">
      <t>ウメ</t>
    </rPh>
    <phoneticPr fontId="1"/>
  </si>
  <si>
    <t>大　島</t>
    <rPh sb="0" eb="1">
      <t>ダイ</t>
    </rPh>
    <rPh sb="2" eb="3">
      <t>シマ</t>
    </rPh>
    <phoneticPr fontId="1"/>
  </si>
  <si>
    <t>台　東</t>
    <rPh sb="0" eb="1">
      <t>ダイ</t>
    </rPh>
    <rPh sb="2" eb="3">
      <t>ヒガシ</t>
    </rPh>
    <phoneticPr fontId="1"/>
  </si>
  <si>
    <t>府　中</t>
    <rPh sb="0" eb="1">
      <t>フ</t>
    </rPh>
    <rPh sb="2" eb="3">
      <t>ナカ</t>
    </rPh>
    <phoneticPr fontId="1"/>
  </si>
  <si>
    <t>新　島</t>
    <rPh sb="0" eb="1">
      <t>シン</t>
    </rPh>
    <rPh sb="2" eb="3">
      <t>シマ</t>
    </rPh>
    <phoneticPr fontId="1"/>
  </si>
  <si>
    <t>墨　田</t>
    <rPh sb="0" eb="1">
      <t>スミ</t>
    </rPh>
    <rPh sb="2" eb="3">
      <t>タ</t>
    </rPh>
    <phoneticPr fontId="1"/>
  </si>
  <si>
    <t>昭　島</t>
    <rPh sb="0" eb="1">
      <t>アキラ</t>
    </rPh>
    <rPh sb="2" eb="3">
      <t>シマ</t>
    </rPh>
    <phoneticPr fontId="1"/>
  </si>
  <si>
    <t>三　宅</t>
    <rPh sb="0" eb="1">
      <t>サン</t>
    </rPh>
    <rPh sb="2" eb="3">
      <t>タク</t>
    </rPh>
    <phoneticPr fontId="1"/>
  </si>
  <si>
    <t>江　東</t>
    <rPh sb="0" eb="1">
      <t>エ</t>
    </rPh>
    <rPh sb="2" eb="3">
      <t>ヒガシ</t>
    </rPh>
    <phoneticPr fontId="1"/>
  </si>
  <si>
    <t>調　布</t>
    <rPh sb="0" eb="1">
      <t>チョウ</t>
    </rPh>
    <rPh sb="2" eb="3">
      <t>ヌノ</t>
    </rPh>
    <phoneticPr fontId="1"/>
  </si>
  <si>
    <t>八　丈</t>
    <rPh sb="0" eb="1">
      <t>ハチ</t>
    </rPh>
    <rPh sb="2" eb="3">
      <t>タケ</t>
    </rPh>
    <phoneticPr fontId="1"/>
  </si>
  <si>
    <t>品　川</t>
    <rPh sb="0" eb="1">
      <t>シナ</t>
    </rPh>
    <rPh sb="2" eb="3">
      <t>カワ</t>
    </rPh>
    <phoneticPr fontId="1"/>
  </si>
  <si>
    <t>町　田</t>
    <rPh sb="0" eb="1">
      <t>マチ</t>
    </rPh>
    <rPh sb="2" eb="3">
      <t>タ</t>
    </rPh>
    <phoneticPr fontId="1"/>
  </si>
  <si>
    <t>目　黒</t>
    <rPh sb="0" eb="1">
      <t>メ</t>
    </rPh>
    <rPh sb="2" eb="3">
      <t>クロ</t>
    </rPh>
    <phoneticPr fontId="1"/>
  </si>
  <si>
    <t>大　田</t>
    <rPh sb="0" eb="1">
      <t>ダイ</t>
    </rPh>
    <rPh sb="2" eb="3">
      <t>タ</t>
    </rPh>
    <phoneticPr fontId="1"/>
  </si>
  <si>
    <t>小　平</t>
    <rPh sb="0" eb="1">
      <t>ショウ</t>
    </rPh>
    <rPh sb="2" eb="3">
      <t>ヒラ</t>
    </rPh>
    <phoneticPr fontId="1"/>
  </si>
  <si>
    <t>日  野</t>
    <rPh sb="0" eb="1">
      <t>ヒ</t>
    </rPh>
    <rPh sb="3" eb="4">
      <t>ノ</t>
    </rPh>
    <phoneticPr fontId="1"/>
  </si>
  <si>
    <t>渋　谷</t>
    <rPh sb="0" eb="1">
      <t>シブ</t>
    </rPh>
    <rPh sb="2" eb="3">
      <t>タニ</t>
    </rPh>
    <phoneticPr fontId="1"/>
  </si>
  <si>
    <t>中　野</t>
    <rPh sb="0" eb="1">
      <t>ナカ</t>
    </rPh>
    <rPh sb="2" eb="3">
      <t>ノ</t>
    </rPh>
    <phoneticPr fontId="1"/>
  </si>
  <si>
    <t>杉　並</t>
    <rPh sb="0" eb="1">
      <t>スギ</t>
    </rPh>
    <rPh sb="2" eb="3">
      <t>ナミ</t>
    </rPh>
    <phoneticPr fontId="1"/>
  </si>
  <si>
    <t>国　立</t>
    <rPh sb="0" eb="1">
      <t>クニ</t>
    </rPh>
    <rPh sb="2" eb="3">
      <t>リツ</t>
    </rPh>
    <phoneticPr fontId="1"/>
  </si>
  <si>
    <t>豊　島</t>
    <rPh sb="0" eb="1">
      <t>ユタカ</t>
    </rPh>
    <rPh sb="2" eb="3">
      <t>シマ</t>
    </rPh>
    <phoneticPr fontId="1"/>
  </si>
  <si>
    <t>西東京</t>
    <rPh sb="0" eb="3">
      <t>ニシトウキョウ</t>
    </rPh>
    <phoneticPr fontId="1"/>
  </si>
  <si>
    <t>福　生</t>
    <rPh sb="0" eb="1">
      <t>フク</t>
    </rPh>
    <rPh sb="2" eb="3">
      <t>ショウ</t>
    </rPh>
    <phoneticPr fontId="1"/>
  </si>
  <si>
    <t>荒　川</t>
    <rPh sb="0" eb="1">
      <t>アラ</t>
    </rPh>
    <rPh sb="2" eb="3">
      <t>カワ</t>
    </rPh>
    <phoneticPr fontId="1"/>
  </si>
  <si>
    <t>狛　江</t>
    <rPh sb="0" eb="1">
      <t>コマ</t>
    </rPh>
    <rPh sb="2" eb="3">
      <t>エ</t>
    </rPh>
    <phoneticPr fontId="1"/>
  </si>
  <si>
    <t>板　橋</t>
    <rPh sb="0" eb="1">
      <t>イタ</t>
    </rPh>
    <rPh sb="2" eb="3">
      <t>ハシ</t>
    </rPh>
    <phoneticPr fontId="1"/>
  </si>
  <si>
    <t>練　馬</t>
    <rPh sb="0" eb="1">
      <t>ネリ</t>
    </rPh>
    <rPh sb="2" eb="3">
      <t>ウマ</t>
    </rPh>
    <phoneticPr fontId="1"/>
  </si>
  <si>
    <t>清　瀬</t>
    <rPh sb="0" eb="1">
      <t>キヨシ</t>
    </rPh>
    <rPh sb="2" eb="3">
      <t>セ</t>
    </rPh>
    <phoneticPr fontId="1"/>
  </si>
  <si>
    <t>足　立</t>
    <rPh sb="0" eb="1">
      <t>アシ</t>
    </rPh>
    <rPh sb="2" eb="3">
      <t>リツ</t>
    </rPh>
    <phoneticPr fontId="1"/>
  </si>
  <si>
    <t>東久留米</t>
    <rPh sb="0" eb="4">
      <t>ヒガシクルメ</t>
    </rPh>
    <phoneticPr fontId="1"/>
  </si>
  <si>
    <t>葛　飾</t>
    <rPh sb="0" eb="1">
      <t>クズ</t>
    </rPh>
    <rPh sb="2" eb="3">
      <t>カザリ</t>
    </rPh>
    <phoneticPr fontId="1"/>
  </si>
  <si>
    <t>多　摩</t>
    <rPh sb="0" eb="1">
      <t>タ</t>
    </rPh>
    <rPh sb="2" eb="3">
      <t>マ</t>
    </rPh>
    <phoneticPr fontId="1"/>
  </si>
  <si>
    <t>支部番号【</t>
    <rPh sb="0" eb="2">
      <t>シブ</t>
    </rPh>
    <rPh sb="2" eb="4">
      <t>バンゴウ</t>
    </rPh>
    <phoneticPr fontId="1"/>
  </si>
  <si>
    <t>Ｓ</t>
    <phoneticPr fontId="1"/>
  </si>
  <si>
    <t>Ｆ</t>
    <phoneticPr fontId="1"/>
  </si>
  <si>
    <t>Ｈ</t>
    <phoneticPr fontId="1"/>
  </si>
  <si>
    <t>Ｓ・Ｈ</t>
    <phoneticPr fontId="1"/>
  </si>
  <si>
    <t>Ｆ・Ｈ</t>
    <phoneticPr fontId="1"/>
  </si>
  <si>
    <t>支部番号 【</t>
    <phoneticPr fontId="1"/>
  </si>
  <si>
    <t>□</t>
    <phoneticPr fontId="1"/>
  </si>
  <si>
    <t>△</t>
    <phoneticPr fontId="1"/>
  </si>
  <si>
    <t>☆</t>
    <phoneticPr fontId="1"/>
  </si>
  <si>
    <t>■</t>
    <phoneticPr fontId="1"/>
  </si>
  <si>
    <t>▲</t>
    <phoneticPr fontId="1"/>
  </si>
  <si>
    <t>★</t>
    <phoneticPr fontId="1"/>
  </si>
  <si>
    <t>□　の　数</t>
    <rPh sb="4" eb="5">
      <t>カズ</t>
    </rPh>
    <phoneticPr fontId="1"/>
  </si>
  <si>
    <t>△　の　数</t>
    <rPh sb="4" eb="5">
      <t>カズ</t>
    </rPh>
    <phoneticPr fontId="1"/>
  </si>
  <si>
    <t>☆　の　数</t>
    <rPh sb="4" eb="5">
      <t>カズ</t>
    </rPh>
    <phoneticPr fontId="1"/>
  </si>
  <si>
    <t>■　の　数</t>
    <rPh sb="4" eb="5">
      <t>カズ</t>
    </rPh>
    <phoneticPr fontId="1"/>
  </si>
  <si>
    <t>▲　の　数</t>
    <rPh sb="4" eb="5">
      <t>カズ</t>
    </rPh>
    <phoneticPr fontId="1"/>
  </si>
  <si>
    <t>★　の　数</t>
    <rPh sb="4" eb="5">
      <t>カズ</t>
    </rPh>
    <phoneticPr fontId="1"/>
  </si>
  <si>
    <t>登録部数合計</t>
    <rPh sb="0" eb="2">
      <t>トウロク</t>
    </rPh>
    <rPh sb="2" eb="4">
      <t>ブスウ</t>
    </rPh>
    <rPh sb="4" eb="5">
      <t>ゴウ</t>
    </rPh>
    <rPh sb="5" eb="6">
      <t>ケイ</t>
    </rPh>
    <phoneticPr fontId="1"/>
  </si>
  <si>
    <t>□の数</t>
    <rPh sb="2" eb="3">
      <t>カズ</t>
    </rPh>
    <phoneticPr fontId="1"/>
  </si>
  <si>
    <t>△の数</t>
    <rPh sb="2" eb="3">
      <t>カズ</t>
    </rPh>
    <phoneticPr fontId="1"/>
  </si>
  <si>
    <t>☆の数</t>
    <rPh sb="2" eb="3">
      <t>カズ</t>
    </rPh>
    <phoneticPr fontId="1"/>
  </si>
  <si>
    <t>■の数</t>
    <rPh sb="2" eb="3">
      <t>カズ</t>
    </rPh>
    <phoneticPr fontId="1"/>
  </si>
  <si>
    <t>▲の数</t>
    <rPh sb="2" eb="3">
      <t>カズ</t>
    </rPh>
    <phoneticPr fontId="1"/>
  </si>
  <si>
    <t>★の数</t>
    <rPh sb="2" eb="3">
      <t>カズ</t>
    </rPh>
    <phoneticPr fontId="1"/>
  </si>
  <si>
    <t>本部加盟</t>
    <rPh sb="0" eb="1">
      <t>ホン</t>
    </rPh>
    <rPh sb="1" eb="2">
      <t>ブ</t>
    </rPh>
    <rPh sb="2" eb="4">
      <t>カメイ</t>
    </rPh>
    <phoneticPr fontId="1"/>
  </si>
  <si>
    <r>
      <rPr>
        <sz val="11"/>
        <rFont val="ＭＳ Ｐ明朝"/>
        <family val="1"/>
        <charset val="128"/>
      </rPr>
      <t>スケート
種　目</t>
    </r>
    <r>
      <rPr>
        <sz val="8"/>
        <rFont val="ＭＳ Ｐ明朝"/>
        <family val="1"/>
        <charset val="128"/>
      </rPr>
      <t xml:space="preserve">
Ｆ：フィギュア
Ｓ：スピード
Ｈ：ホッケー</t>
    </r>
    <rPh sb="5" eb="6">
      <t>シュ</t>
    </rPh>
    <rPh sb="7" eb="8">
      <t>メ</t>
    </rPh>
    <phoneticPr fontId="1"/>
  </si>
  <si>
    <t>Ｆ・Ｓ</t>
    <phoneticPr fontId="1"/>
  </si>
  <si>
    <t>Ｆ・Ｓ・Ｈ</t>
    <phoneticPr fontId="1"/>
  </si>
  <si>
    <r>
      <rPr>
        <sz val="11"/>
        <rFont val="ＭＳ Ｐ明朝"/>
        <family val="1"/>
        <charset val="128"/>
      </rPr>
      <t>　</t>
    </r>
    <r>
      <rPr>
        <sz val="14"/>
        <rFont val="HGS創英角ｺﾞｼｯｸUB"/>
        <family val="3"/>
        <charset val="128"/>
      </rPr>
      <t>令和５年度　東京都中学校体育連盟加盟登録一覧表</t>
    </r>
    <r>
      <rPr>
        <sz val="14"/>
        <color indexed="57"/>
        <rFont val="HGS創英角ｺﾞｼｯｸUB"/>
        <family val="3"/>
        <charset val="128"/>
      </rPr>
      <t>（私立・都立・国立他学校）</t>
    </r>
    <r>
      <rPr>
        <sz val="14"/>
        <rFont val="HGS創英角ｺﾞｼｯｸUB"/>
        <family val="3"/>
        <charset val="128"/>
      </rPr>
      <t>　　</t>
    </r>
    <rPh sb="1" eb="3">
      <t>レイワ</t>
    </rPh>
    <rPh sb="4" eb="6">
      <t>ネンド</t>
    </rPh>
    <rPh sb="7" eb="9">
      <t>トウキョウト</t>
    </rPh>
    <rPh sb="9" eb="12">
      <t>チュウガッコウ</t>
    </rPh>
    <rPh sb="12" eb="14">
      <t>タイイク</t>
    </rPh>
    <rPh sb="14" eb="16">
      <t>レンメイ</t>
    </rPh>
    <rPh sb="16" eb="18">
      <t>カメイ</t>
    </rPh>
    <rPh sb="18" eb="20">
      <t>トウロク</t>
    </rPh>
    <rPh sb="20" eb="23">
      <t>イチランヒョウ</t>
    </rPh>
    <rPh sb="24" eb="26">
      <t>シリツ</t>
    </rPh>
    <rPh sb="27" eb="29">
      <t>トリツ</t>
    </rPh>
    <rPh sb="30" eb="32">
      <t>コクリツ</t>
    </rPh>
    <rPh sb="32" eb="33">
      <t>ホカ</t>
    </rPh>
    <rPh sb="34" eb="36">
      <t>ガッコウ</t>
    </rPh>
    <phoneticPr fontId="1"/>
  </si>
  <si>
    <t>様式Ａ－１（令和６年度版）</t>
    <rPh sb="6" eb="8">
      <t>レイワ</t>
    </rPh>
    <rPh sb="9" eb="12">
      <t>ネンドバン</t>
    </rPh>
    <phoneticPr fontId="1"/>
  </si>
  <si>
    <r>
      <rPr>
        <sz val="11"/>
        <rFont val="ＭＳ Ｐ明朝"/>
        <family val="1"/>
        <charset val="128"/>
      </rPr>
      <t>　　　　</t>
    </r>
    <r>
      <rPr>
        <sz val="14"/>
        <rFont val="HGS創英角ｺﾞｼｯｸUB"/>
        <family val="3"/>
        <charset val="128"/>
      </rPr>
      <t>令和６年度　東京都中学校体育連盟加盟登録一覧表</t>
    </r>
    <r>
      <rPr>
        <sz val="14"/>
        <color indexed="30"/>
        <rFont val="HGS創英角ｺﾞｼｯｸUB"/>
        <family val="3"/>
        <charset val="128"/>
      </rPr>
      <t>（区市町村立学校）</t>
    </r>
    <r>
      <rPr>
        <sz val="14"/>
        <rFont val="HGS創英角ｺﾞｼｯｸUB"/>
        <family val="3"/>
        <charset val="128"/>
      </rPr>
      <t>　　　</t>
    </r>
    <phoneticPr fontId="1"/>
  </si>
  <si>
    <t>様式Ａ－２（令和６年度版）　　</t>
    <rPh sb="0" eb="2">
      <t>ヨウシキ</t>
    </rPh>
    <rPh sb="6" eb="8">
      <t>レイワ</t>
    </rPh>
    <rPh sb="9" eb="12">
      <t>ネンドバン</t>
    </rPh>
    <phoneticPr fontId="1"/>
  </si>
  <si>
    <t>△</t>
    <phoneticPr fontId="1"/>
  </si>
  <si>
    <t>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</si>
</sst>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HGS創英角ｺﾞｼｯｸUB"/>
      <family val="3"/>
      <charset val="128"/>
    </font>
    <font>
      <sz val="14"/>
      <color indexed="57"/>
      <name val="HGS創英角ｺﾞｼｯｸUB"/>
      <family val="3"/>
      <charset val="128"/>
    </font>
    <font>
      <sz val="14"/>
      <color indexed="30"/>
      <name val="HGS創英角ｺﾞｼｯｸUB"/>
      <family val="3"/>
      <charset val="128"/>
    </font>
    <font>
      <sz val="7"/>
      <name val="ＭＳ Ｐ明朝"/>
      <family val="1"/>
      <charset val="128"/>
    </font>
    <font>
      <sz val="14"/>
      <name val="HGS創英角ｺﾞｼｯｸUB"/>
      <family val="3"/>
      <charset val="128"/>
    </font>
    <font>
      <sz val="11"/>
      <name val="ＪＳＰ明朝"/>
      <family val="1"/>
      <charset val="128"/>
    </font>
    <font>
      <sz val="14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20"/>
      <name val="ＭＳ Ｐ明朝"/>
      <family val="1"/>
      <charset val="128"/>
    </font>
    <font>
      <sz val="11"/>
      <color theme="6" tint="-0.249977111117893"/>
      <name val="ＭＳ Ｐゴシック"/>
      <family val="3"/>
      <charset val="128"/>
    </font>
    <font>
      <b/>
      <sz val="11"/>
      <color rgb="FF0070C0"/>
      <name val="ＭＳ Ｐ明朝"/>
      <family val="1"/>
      <charset val="128"/>
    </font>
    <font>
      <b/>
      <sz val="8"/>
      <color theme="6" tint="-0.249977111117893"/>
      <name val="ＭＳ Ｐ明朝"/>
      <family val="1"/>
      <charset val="128"/>
    </font>
    <font>
      <sz val="20"/>
      <color rgb="FFFF0000"/>
      <name val="HGS創英角ｺﾞｼｯｸUB"/>
      <family val="3"/>
      <charset val="128"/>
    </font>
    <font>
      <b/>
      <sz val="4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3" fontId="0" fillId="0" borderId="0" xfId="0" applyNumberFormat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19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13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>
      <alignment vertical="center"/>
    </xf>
    <xf numFmtId="0" fontId="9" fillId="2" borderId="40" xfId="0" applyFont="1" applyFill="1" applyBorder="1">
      <alignment vertical="center"/>
    </xf>
    <xf numFmtId="0" fontId="9" fillId="2" borderId="41" xfId="0" applyFont="1" applyFill="1" applyBorder="1">
      <alignment vertical="center"/>
    </xf>
    <xf numFmtId="0" fontId="7" fillId="2" borderId="24" xfId="0" applyFont="1" applyFill="1" applyBorder="1" applyAlignment="1">
      <alignment vertical="center" wrapText="1"/>
    </xf>
    <xf numFmtId="0" fontId="10" fillId="3" borderId="35" xfId="0" applyFont="1" applyFill="1" applyBorder="1">
      <alignment vertical="center"/>
    </xf>
    <xf numFmtId="0" fontId="11" fillId="3" borderId="39" xfId="0" applyFont="1" applyFill="1" applyBorder="1">
      <alignment vertical="center"/>
    </xf>
    <xf numFmtId="0" fontId="11" fillId="3" borderId="40" xfId="0" applyFont="1" applyFill="1" applyBorder="1">
      <alignment vertical="center"/>
    </xf>
    <xf numFmtId="0" fontId="11" fillId="3" borderId="41" xfId="0" applyFont="1" applyFill="1" applyBorder="1">
      <alignment vertical="center"/>
    </xf>
    <xf numFmtId="0" fontId="12" fillId="3" borderId="24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9" fillId="2" borderId="43" xfId="0" applyFont="1" applyFill="1" applyBorder="1">
      <alignment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45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48" xfId="0" applyFont="1" applyFill="1" applyBorder="1">
      <alignment vertical="center"/>
    </xf>
    <xf numFmtId="0" fontId="5" fillId="2" borderId="49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10" fillId="3" borderId="44" xfId="0" applyFont="1" applyFill="1" applyBorder="1">
      <alignment vertical="center"/>
    </xf>
    <xf numFmtId="0" fontId="10" fillId="3" borderId="46" xfId="0" applyFont="1" applyFill="1" applyBorder="1">
      <alignment vertical="center"/>
    </xf>
    <xf numFmtId="0" fontId="10" fillId="3" borderId="47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9" fillId="2" borderId="5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0" xfId="0" applyFont="1" applyFill="1">
      <alignment vertical="center"/>
    </xf>
    <xf numFmtId="0" fontId="11" fillId="3" borderId="51" xfId="0" applyFont="1" applyFill="1" applyBorder="1">
      <alignment vertical="center"/>
    </xf>
    <xf numFmtId="0" fontId="11" fillId="3" borderId="52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0" fillId="3" borderId="48" xfId="0" applyFont="1" applyFill="1" applyBorder="1">
      <alignment vertical="center"/>
    </xf>
    <xf numFmtId="0" fontId="10" fillId="3" borderId="25" xfId="0" applyFont="1" applyFill="1" applyBorder="1">
      <alignment vertical="center"/>
    </xf>
    <xf numFmtId="0" fontId="10" fillId="3" borderId="49" xfId="0" applyFont="1" applyFill="1" applyBorder="1">
      <alignment vertical="center"/>
    </xf>
    <xf numFmtId="0" fontId="10" fillId="3" borderId="37" xfId="0" applyFont="1" applyFill="1" applyBorder="1">
      <alignment vertical="center"/>
    </xf>
    <xf numFmtId="0" fontId="10" fillId="3" borderId="19" xfId="0" applyFont="1" applyFill="1" applyBorder="1">
      <alignment vertical="center"/>
    </xf>
    <xf numFmtId="0" fontId="11" fillId="3" borderId="53" xfId="0" applyFont="1" applyFill="1" applyBorder="1">
      <alignment vertical="center"/>
    </xf>
    <xf numFmtId="0" fontId="11" fillId="3" borderId="43" xfId="0" applyFont="1" applyFill="1" applyBorder="1">
      <alignment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20" xfId="0" applyFont="1" applyFill="1" applyBorder="1">
      <alignment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6" fillId="5" borderId="19" xfId="0" applyFont="1" applyFill="1" applyBorder="1">
      <alignment vertical="center"/>
    </xf>
    <xf numFmtId="0" fontId="5" fillId="5" borderId="48" xfId="0" applyFont="1" applyFill="1" applyBorder="1" applyAlignment="1">
      <alignment horizontal="center" vertical="center"/>
    </xf>
    <xf numFmtId="0" fontId="7" fillId="5" borderId="54" xfId="0" applyFont="1" applyFill="1" applyBorder="1">
      <alignment vertical="center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4" borderId="73" xfId="0" applyFont="1" applyFill="1" applyBorder="1">
      <alignment vertical="center"/>
    </xf>
    <xf numFmtId="0" fontId="5" fillId="4" borderId="55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25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1" fillId="6" borderId="15" xfId="0" applyFont="1" applyFill="1" applyBorder="1">
      <alignment vertical="center"/>
    </xf>
    <xf numFmtId="0" fontId="5" fillId="4" borderId="20" xfId="0" applyFont="1" applyFill="1" applyBorder="1">
      <alignment vertical="center"/>
    </xf>
    <xf numFmtId="0" fontId="21" fillId="6" borderId="20" xfId="0" applyFont="1" applyFill="1" applyBorder="1">
      <alignment vertical="center"/>
    </xf>
    <xf numFmtId="0" fontId="5" fillId="4" borderId="74" xfId="0" applyFont="1" applyFill="1" applyBorder="1">
      <alignment vertical="center"/>
    </xf>
    <xf numFmtId="0" fontId="9" fillId="4" borderId="39" xfId="0" applyFont="1" applyFill="1" applyBorder="1">
      <alignment vertical="center"/>
    </xf>
    <xf numFmtId="0" fontId="9" fillId="4" borderId="75" xfId="0" applyFont="1" applyFill="1" applyBorder="1">
      <alignment vertical="center"/>
    </xf>
    <xf numFmtId="0" fontId="9" fillId="4" borderId="41" xfId="0" applyFont="1" applyFill="1" applyBorder="1">
      <alignment vertical="center"/>
    </xf>
    <xf numFmtId="0" fontId="9" fillId="4" borderId="76" xfId="0" applyFont="1" applyFill="1" applyBorder="1">
      <alignment vertical="center"/>
    </xf>
    <xf numFmtId="0" fontId="9" fillId="4" borderId="40" xfId="0" applyFont="1" applyFill="1" applyBorder="1">
      <alignment vertical="center"/>
    </xf>
    <xf numFmtId="0" fontId="9" fillId="4" borderId="43" xfId="0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21" fillId="6" borderId="46" xfId="0" applyFont="1" applyFill="1" applyBorder="1">
      <alignment vertical="center"/>
    </xf>
    <xf numFmtId="0" fontId="21" fillId="6" borderId="1" xfId="0" applyFont="1" applyFill="1" applyBorder="1">
      <alignment vertical="center"/>
    </xf>
    <xf numFmtId="0" fontId="21" fillId="6" borderId="19" xfId="0" applyFont="1" applyFill="1" applyBorder="1">
      <alignment vertical="center"/>
    </xf>
    <xf numFmtId="0" fontId="21" fillId="6" borderId="49" xfId="0" applyFont="1" applyFill="1" applyBorder="1">
      <alignment vertical="center"/>
    </xf>
    <xf numFmtId="0" fontId="21" fillId="6" borderId="54" xfId="0" applyFont="1" applyFill="1" applyBorder="1">
      <alignment vertical="center"/>
    </xf>
    <xf numFmtId="0" fontId="21" fillId="6" borderId="55" xfId="0" applyFont="1" applyFill="1" applyBorder="1">
      <alignment vertical="center"/>
    </xf>
    <xf numFmtId="0" fontId="21" fillId="6" borderId="18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textRotation="255" shrinkToFit="1"/>
    </xf>
    <xf numFmtId="0" fontId="9" fillId="0" borderId="59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23" fillId="4" borderId="62" xfId="0" applyFont="1" applyFill="1" applyBorder="1" applyAlignment="1">
      <alignment horizontal="center" vertical="center" textRotation="255"/>
    </xf>
    <xf numFmtId="0" fontId="23" fillId="4" borderId="50" xfId="0" applyFont="1" applyFill="1" applyBorder="1" applyAlignment="1">
      <alignment horizontal="center" vertical="center" textRotation="255"/>
    </xf>
    <xf numFmtId="0" fontId="23" fillId="4" borderId="51" xfId="0" applyFont="1" applyFill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26" fillId="4" borderId="58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70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71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textRotation="255"/>
    </xf>
    <xf numFmtId="0" fontId="24" fillId="2" borderId="50" xfId="0" applyFont="1" applyFill="1" applyBorder="1" applyAlignment="1">
      <alignment horizontal="center" vertical="center" textRotation="255"/>
    </xf>
    <xf numFmtId="0" fontId="24" fillId="2" borderId="51" xfId="0" applyFont="1" applyFill="1" applyBorder="1" applyAlignment="1">
      <alignment horizontal="center" vertical="center" textRotation="255"/>
    </xf>
    <xf numFmtId="0" fontId="10" fillId="3" borderId="58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321945</xdr:colOff>
      <xdr:row>0</xdr:row>
      <xdr:rowOff>142875</xdr:rowOff>
    </xdr:from>
    <xdr:to>
      <xdr:col>31</xdr:col>
      <xdr:colOff>116211</xdr:colOff>
      <xdr:row>0</xdr:row>
      <xdr:rowOff>647700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FA45F694-1405-A7BD-5CB0-9DEE945C7724}"/>
            </a:ext>
          </a:extLst>
        </xdr:cNvPr>
        <xdr:cNvSpPr/>
      </xdr:nvSpPr>
      <xdr:spPr>
        <a:xfrm>
          <a:off x="8134350" y="142875"/>
          <a:ext cx="2381250" cy="50482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16737"/>
            <a:gd name="adj8" fmla="val 5226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右表より支部番号を入力してください。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支部名は自動入力されます。</a:t>
          </a:r>
        </a:p>
      </xdr:txBody>
    </xdr:sp>
    <xdr:clientData fPrintsWithSheet="0"/>
  </xdr:twoCellAnchor>
  <xdr:twoCellAnchor>
    <xdr:from>
      <xdr:col>5</xdr:col>
      <xdr:colOff>310515</xdr:colOff>
      <xdr:row>0</xdr:row>
      <xdr:rowOff>15240</xdr:rowOff>
    </xdr:from>
    <xdr:to>
      <xdr:col>19</xdr:col>
      <xdr:colOff>194295</xdr:colOff>
      <xdr:row>0</xdr:row>
      <xdr:rowOff>746760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F47978E9-0F5E-FB46-A985-1F7DFED6F359}"/>
            </a:ext>
          </a:extLst>
        </xdr:cNvPr>
        <xdr:cNvSpPr/>
      </xdr:nvSpPr>
      <xdr:spPr>
        <a:xfrm>
          <a:off x="2407920" y="15240"/>
          <a:ext cx="4373880" cy="73152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344130"/>
            <a:gd name="adj8" fmla="val -18485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各学校から提出された様式Ｃの「本部加盟」から「ラグビー」までをコピーして貼り付けてください。ただし、</a:t>
          </a:r>
          <a:r>
            <a:rPr kumimoji="1" lang="ja-JP" altLang="en-US" sz="1100" u="dbl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値のみ貼り付けて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　　を使用）　</a:t>
          </a:r>
        </a:p>
      </xdr:txBody>
    </xdr:sp>
    <xdr:clientData fPrintsWithSheet="0"/>
  </xdr:twoCellAnchor>
  <xdr:twoCellAnchor editAs="oneCell">
    <xdr:from>
      <xdr:col>6</xdr:col>
      <xdr:colOff>228600</xdr:colOff>
      <xdr:row>0</xdr:row>
      <xdr:rowOff>409575</xdr:rowOff>
    </xdr:from>
    <xdr:to>
      <xdr:col>7</xdr:col>
      <xdr:colOff>114300</xdr:colOff>
      <xdr:row>0</xdr:row>
      <xdr:rowOff>619125</xdr:rowOff>
    </xdr:to>
    <xdr:pic>
      <xdr:nvPicPr>
        <xdr:cNvPr id="1198" name="図 7" descr="形式を選択して貼り付け：「値の貼り付け」基本編の操作画像-09">
          <a:extLst>
            <a:ext uri="{FF2B5EF4-FFF2-40B4-BE49-F238E27FC236}">
              <a16:creationId xmlns:a16="http://schemas.microsoft.com/office/drawing/2014/main" id="{A4198FF4-F56E-3B85-D107-73D58EC8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27" t="61508" r="32680" b="25391"/>
        <a:stretch>
          <a:fillRect/>
        </a:stretch>
      </xdr:blipFill>
      <xdr:spPr bwMode="auto">
        <a:xfrm>
          <a:off x="2933700" y="4095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428625</xdr:colOff>
      <xdr:row>0</xdr:row>
      <xdr:rowOff>676275</xdr:rowOff>
    </xdr:from>
    <xdr:to>
      <xdr:col>40</xdr:col>
      <xdr:colOff>0</xdr:colOff>
      <xdr:row>2</xdr:row>
      <xdr:rowOff>304800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EE635CA4-857D-F39F-18F2-3190BA1887D6}"/>
            </a:ext>
          </a:extLst>
        </xdr:cNvPr>
        <xdr:cNvSpPr/>
      </xdr:nvSpPr>
      <xdr:spPr>
        <a:xfrm>
          <a:off x="13230225" y="676275"/>
          <a:ext cx="3190875" cy="666750"/>
        </a:xfrm>
        <a:prstGeom prst="borderCallout3">
          <a:avLst>
            <a:gd name="adj1" fmla="val 55896"/>
            <a:gd name="adj2" fmla="val -4036"/>
            <a:gd name="adj3" fmla="val 55991"/>
            <a:gd name="adj4" fmla="val -11417"/>
            <a:gd name="adj5" fmla="val 57500"/>
            <a:gd name="adj6" fmla="val -21145"/>
            <a:gd name="adj7" fmla="val 204499"/>
            <a:gd name="adj8" fmla="val -144715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「スケート」に登録の記号が入っている場合は、右端の「スケート種目」欄の入力を忘れずに行ってください。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62864</xdr:colOff>
      <xdr:row>0</xdr:row>
      <xdr:rowOff>161925</xdr:rowOff>
    </xdr:from>
    <xdr:to>
      <xdr:col>31</xdr:col>
      <xdr:colOff>228600</xdr:colOff>
      <xdr:row>0</xdr:row>
      <xdr:rowOff>666750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1CA295C0-A63B-F4A4-49C5-75F1FDBF68B6}"/>
            </a:ext>
          </a:extLst>
        </xdr:cNvPr>
        <xdr:cNvSpPr/>
      </xdr:nvSpPr>
      <xdr:spPr>
        <a:xfrm>
          <a:off x="8406764" y="161925"/>
          <a:ext cx="3461386" cy="50482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99756"/>
            <a:gd name="adj8" fmla="val 1055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支部番号と支部名は、様式Ａ－１で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支部番号を入力すると自動入力されます。</a:t>
          </a:r>
        </a:p>
      </xdr:txBody>
    </xdr:sp>
    <xdr:clientData fPrintsWithSheet="0"/>
  </xdr:twoCellAnchor>
  <xdr:twoCellAnchor>
    <xdr:from>
      <xdr:col>6</xdr:col>
      <xdr:colOff>0</xdr:colOff>
      <xdr:row>0</xdr:row>
      <xdr:rowOff>30480</xdr:rowOff>
    </xdr:from>
    <xdr:to>
      <xdr:col>19</xdr:col>
      <xdr:colOff>241958</xdr:colOff>
      <xdr:row>0</xdr:row>
      <xdr:rowOff>762000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B2FF4520-E5B1-931F-FF21-D0D45E43826E}"/>
            </a:ext>
          </a:extLst>
        </xdr:cNvPr>
        <xdr:cNvSpPr/>
      </xdr:nvSpPr>
      <xdr:spPr>
        <a:xfrm>
          <a:off x="2446020" y="30480"/>
          <a:ext cx="4373880" cy="73152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332672"/>
            <a:gd name="adj8" fmla="val -18485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各学校から提出された様式Ｃの「本部加盟」から「ラグビー」までをコピーして貼り付けてください。ただし、値のみ貼り付けてください。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　　を使用）　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381000</xdr:rowOff>
    </xdr:from>
    <xdr:to>
      <xdr:col>7</xdr:col>
      <xdr:colOff>161925</xdr:colOff>
      <xdr:row>0</xdr:row>
      <xdr:rowOff>600075</xdr:rowOff>
    </xdr:to>
    <xdr:pic>
      <xdr:nvPicPr>
        <xdr:cNvPr id="2188" name="図 4" descr="形式を選択して貼り付け：「値の貼り付け」基本編の操作画像-09">
          <a:extLst>
            <a:ext uri="{FF2B5EF4-FFF2-40B4-BE49-F238E27FC236}">
              <a16:creationId xmlns:a16="http://schemas.microsoft.com/office/drawing/2014/main" id="{D6073835-5090-D402-62D7-5ADC4C7D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27" t="61508" r="32680" b="25391"/>
        <a:stretch>
          <a:fillRect/>
        </a:stretch>
      </xdr:blipFill>
      <xdr:spPr bwMode="auto">
        <a:xfrm>
          <a:off x="2981325" y="38100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400050</xdr:colOff>
      <xdr:row>0</xdr:row>
      <xdr:rowOff>800100</xdr:rowOff>
    </xdr:from>
    <xdr:to>
      <xdr:col>39</xdr:col>
      <xdr:colOff>161925</xdr:colOff>
      <xdr:row>2</xdr:row>
      <xdr:rowOff>419100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F170210B-EDD4-0D5D-C3DB-9CE2B92E14A9}"/>
            </a:ext>
          </a:extLst>
        </xdr:cNvPr>
        <xdr:cNvSpPr/>
      </xdr:nvSpPr>
      <xdr:spPr>
        <a:xfrm>
          <a:off x="13201650" y="800100"/>
          <a:ext cx="3190875" cy="666750"/>
        </a:xfrm>
        <a:prstGeom prst="borderCallout3">
          <a:avLst>
            <a:gd name="adj1" fmla="val 55896"/>
            <a:gd name="adj2" fmla="val -4036"/>
            <a:gd name="adj3" fmla="val 55991"/>
            <a:gd name="adj4" fmla="val -11417"/>
            <a:gd name="adj5" fmla="val 57500"/>
            <a:gd name="adj6" fmla="val -21145"/>
            <a:gd name="adj7" fmla="val 204499"/>
            <a:gd name="adj8" fmla="val -144715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「スケート」に登録の記号が入っている場合は、右端の「スケート種目」欄の入力を忘れずに行ってください。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T53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W3" sqref="W3"/>
    </sheetView>
  </sheetViews>
  <sheetFormatPr defaultRowHeight="13.5"/>
  <cols>
    <col min="1" max="1" width="2" customWidth="1"/>
    <col min="2" max="2" width="3" customWidth="1"/>
    <col min="3" max="3" width="16.625" customWidth="1"/>
    <col min="4" max="25" width="4.625" customWidth="1"/>
    <col min="26" max="26" width="6.25" customWidth="1"/>
    <col min="27" max="32" width="4.625" customWidth="1"/>
    <col min="33" max="33" width="8.75" customWidth="1"/>
    <col min="34" max="34" width="1.875" customWidth="1"/>
    <col min="38" max="38" width="2.5" customWidth="1"/>
    <col min="41" max="41" width="2.5" customWidth="1"/>
  </cols>
  <sheetData>
    <row r="1" spans="2:46" ht="63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2:46" ht="18.75" customHeight="1">
      <c r="B2" s="176" t="s">
        <v>190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</row>
    <row r="3" spans="2:46" ht="39" customHeight="1" thickBot="1">
      <c r="B3" s="180" t="s">
        <v>191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2" t="s">
        <v>165</v>
      </c>
      <c r="U3" s="182"/>
      <c r="V3" s="182"/>
      <c r="W3" s="32"/>
      <c r="X3" s="44" t="s">
        <v>115</v>
      </c>
      <c r="Y3" s="45" t="s">
        <v>116</v>
      </c>
      <c r="Z3" s="182" t="e">
        <f>IF(W3&lt;=29,CHOOSE(W3,AK7,AK8,AK9,AK10,AK11,AK12,AK13,AK14,AK15,AK16,AK17,AK18,AK19,AK20,AK21,AK22,AK23,AK24,AK25,AK26,AK27,AK28,AK29,AN7,AN8,AN9,AN10,AN11,AN12),CHOOSE(W3-29,AN13,AN14,AN15,AN16,AN17,AN18,AN19,AN20,AN21,AN22,AN23,AN24,AN25,AN26,AN27,AN28,AN29,AQ7,AQ8,AQ9,AQ10,AQ11,AQ12,AQ13,AQ14,AQ15))</f>
        <v>#VALUE!</v>
      </c>
      <c r="AA3" s="182"/>
      <c r="AB3" s="182"/>
      <c r="AC3" s="185" t="s">
        <v>117</v>
      </c>
      <c r="AD3" s="185"/>
      <c r="AE3" s="186" t="str">
        <f>IF(U44+T45+I46+P46+S46+T46+U46+Y46+D47+G47+H47+I47+N47+O47+P47+S47+U47+Y47+D48+G48+H48+I48+N48+O48+P48+S48+T48+Y48+D49+G49+H49+I49+N49+O49+P49+S49+T49+U49+Y49=0,"OK","要訂正")</f>
        <v>OK</v>
      </c>
      <c r="AF3" s="186"/>
      <c r="AG3" s="186"/>
    </row>
    <row r="4" spans="2:46" ht="33.75" customHeight="1">
      <c r="B4" s="194" t="s">
        <v>96</v>
      </c>
      <c r="C4" s="192" t="s">
        <v>103</v>
      </c>
      <c r="D4" s="200" t="s">
        <v>185</v>
      </c>
      <c r="E4" s="136">
        <v>1</v>
      </c>
      <c r="F4" s="46">
        <v>2</v>
      </c>
      <c r="G4" s="139">
        <v>3</v>
      </c>
      <c r="H4" s="46">
        <v>4</v>
      </c>
      <c r="I4" s="139">
        <v>5</v>
      </c>
      <c r="J4" s="46">
        <v>6</v>
      </c>
      <c r="K4" s="139">
        <v>7</v>
      </c>
      <c r="L4" s="46">
        <v>8</v>
      </c>
      <c r="M4" s="139">
        <v>9</v>
      </c>
      <c r="N4" s="46">
        <v>10</v>
      </c>
      <c r="O4" s="139">
        <v>11</v>
      </c>
      <c r="P4" s="46">
        <v>12</v>
      </c>
      <c r="Q4" s="139">
        <v>13</v>
      </c>
      <c r="R4" s="46">
        <v>14</v>
      </c>
      <c r="S4" s="139">
        <v>15</v>
      </c>
      <c r="T4" s="46">
        <v>16</v>
      </c>
      <c r="U4" s="139">
        <v>17</v>
      </c>
      <c r="V4" s="46">
        <v>18</v>
      </c>
      <c r="W4" s="139">
        <v>19</v>
      </c>
      <c r="X4" s="46">
        <v>20</v>
      </c>
      <c r="Y4" s="147">
        <v>21</v>
      </c>
      <c r="Z4" s="183" t="s">
        <v>178</v>
      </c>
      <c r="AA4" s="196" t="s">
        <v>179</v>
      </c>
      <c r="AB4" s="187" t="s">
        <v>180</v>
      </c>
      <c r="AC4" s="187" t="s">
        <v>181</v>
      </c>
      <c r="AD4" s="187" t="s">
        <v>182</v>
      </c>
      <c r="AE4" s="187" t="s">
        <v>183</v>
      </c>
      <c r="AF4" s="198" t="s">
        <v>184</v>
      </c>
      <c r="AG4" s="177" t="s">
        <v>186</v>
      </c>
    </row>
    <row r="5" spans="2:46" ht="33.75" customHeight="1" thickBot="1">
      <c r="B5" s="195"/>
      <c r="C5" s="193"/>
      <c r="D5" s="201"/>
      <c r="E5" s="137" t="s">
        <v>0</v>
      </c>
      <c r="F5" s="47" t="s">
        <v>1</v>
      </c>
      <c r="G5" s="140" t="s">
        <v>108</v>
      </c>
      <c r="H5" s="49" t="s">
        <v>109</v>
      </c>
      <c r="I5" s="144" t="s">
        <v>4</v>
      </c>
      <c r="J5" s="48" t="s">
        <v>110</v>
      </c>
      <c r="K5" s="144" t="s">
        <v>71</v>
      </c>
      <c r="L5" s="47" t="s">
        <v>5</v>
      </c>
      <c r="M5" s="144" t="s">
        <v>6</v>
      </c>
      <c r="N5" s="48" t="s">
        <v>111</v>
      </c>
      <c r="O5" s="140" t="s">
        <v>112</v>
      </c>
      <c r="P5" s="50" t="s">
        <v>97</v>
      </c>
      <c r="Q5" s="140" t="s">
        <v>113</v>
      </c>
      <c r="R5" s="47" t="s">
        <v>8</v>
      </c>
      <c r="S5" s="145" t="s">
        <v>98</v>
      </c>
      <c r="T5" s="47" t="s">
        <v>9</v>
      </c>
      <c r="U5" s="146" t="s">
        <v>10</v>
      </c>
      <c r="V5" s="52" t="s">
        <v>99</v>
      </c>
      <c r="W5" s="145" t="s">
        <v>100</v>
      </c>
      <c r="X5" s="51" t="s">
        <v>101</v>
      </c>
      <c r="Y5" s="148" t="s">
        <v>102</v>
      </c>
      <c r="Z5" s="184"/>
      <c r="AA5" s="197"/>
      <c r="AB5" s="188"/>
      <c r="AC5" s="188"/>
      <c r="AD5" s="188"/>
      <c r="AE5" s="188"/>
      <c r="AF5" s="199"/>
      <c r="AG5" s="178"/>
    </row>
    <row r="6" spans="2:46" ht="30" customHeight="1" thickBot="1">
      <c r="B6" s="53">
        <v>1</v>
      </c>
      <c r="C6" s="33"/>
      <c r="D6" s="34"/>
      <c r="E6" s="138"/>
      <c r="F6" s="36"/>
      <c r="G6" s="141"/>
      <c r="H6" s="36"/>
      <c r="I6" s="141"/>
      <c r="J6" s="36"/>
      <c r="K6" s="141"/>
      <c r="L6" s="36"/>
      <c r="M6" s="141"/>
      <c r="N6" s="36"/>
      <c r="O6" s="141"/>
      <c r="P6" s="36"/>
      <c r="Q6" s="141"/>
      <c r="R6" s="36"/>
      <c r="S6" s="142"/>
      <c r="T6" s="36"/>
      <c r="U6" s="141"/>
      <c r="V6" s="36"/>
      <c r="W6" s="141"/>
      <c r="X6" s="36"/>
      <c r="Y6" s="149"/>
      <c r="Z6" s="54">
        <f>SUM(AA6:AF6)</f>
        <v>0</v>
      </c>
      <c r="AA6" s="53">
        <f>COUNTIF(E6:Y6,$AS$6)</f>
        <v>0</v>
      </c>
      <c r="AB6" s="55">
        <f>COUNTIF(E6:Y6,$AS$7)</f>
        <v>0</v>
      </c>
      <c r="AC6" s="97">
        <f>COUNTIF(E6:Y6,$AS$8)</f>
        <v>0</v>
      </c>
      <c r="AD6" s="97">
        <f>COUNTIF(E6:Y6,$AS$9)</f>
        <v>0</v>
      </c>
      <c r="AE6" s="97">
        <f>COUNTIF(E6:Y6,$AS$10)</f>
        <v>0</v>
      </c>
      <c r="AF6" s="56">
        <f>COUNTIF(E6:Y6,$AS$11)</f>
        <v>0</v>
      </c>
      <c r="AG6" s="75"/>
      <c r="AJ6" s="57" t="s">
        <v>114</v>
      </c>
      <c r="AK6" s="58" t="s">
        <v>118</v>
      </c>
      <c r="AL6" s="30"/>
      <c r="AM6" s="57" t="s">
        <v>114</v>
      </c>
      <c r="AN6" s="58" t="s">
        <v>118</v>
      </c>
      <c r="AO6" s="30"/>
      <c r="AP6" s="57" t="s">
        <v>114</v>
      </c>
      <c r="AQ6" s="58" t="s">
        <v>118</v>
      </c>
      <c r="AS6" s="30" t="s">
        <v>166</v>
      </c>
      <c r="AT6" s="73" t="s">
        <v>161</v>
      </c>
    </row>
    <row r="7" spans="2:46" ht="30" customHeight="1">
      <c r="B7" s="59">
        <v>2</v>
      </c>
      <c r="C7" s="37"/>
      <c r="D7" s="38"/>
      <c r="E7" s="138"/>
      <c r="F7" s="36"/>
      <c r="G7" s="142"/>
      <c r="H7" s="39"/>
      <c r="I7" s="141"/>
      <c r="J7" s="36"/>
      <c r="K7" s="141"/>
      <c r="L7" s="36"/>
      <c r="M7" s="141"/>
      <c r="N7" s="39"/>
      <c r="O7" s="142"/>
      <c r="P7" s="36"/>
      <c r="Q7" s="141"/>
      <c r="R7" s="36"/>
      <c r="S7" s="142"/>
      <c r="T7" s="36"/>
      <c r="U7" s="141"/>
      <c r="V7" s="36"/>
      <c r="W7" s="141"/>
      <c r="X7" s="36"/>
      <c r="Y7" s="149"/>
      <c r="Z7" s="60">
        <f>SUM(AA7:AF7)</f>
        <v>0</v>
      </c>
      <c r="AA7" s="53">
        <f t="shared" ref="AA7:AA43" si="0">COUNTIF(E7:Y7,$AS$6)</f>
        <v>0</v>
      </c>
      <c r="AB7" s="55">
        <f t="shared" ref="AB7:AB43" si="1">COUNTIF(E7:Y7,$AS$7)</f>
        <v>0</v>
      </c>
      <c r="AC7" s="97">
        <f t="shared" ref="AC7:AC43" si="2">COUNTIF(E7:Y7,$AS$8)</f>
        <v>0</v>
      </c>
      <c r="AD7" s="97">
        <f t="shared" ref="AD7:AD43" si="3">COUNTIF(E7:Y7,$AS$9)</f>
        <v>0</v>
      </c>
      <c r="AE7" s="97">
        <f t="shared" ref="AE7:AE43" si="4">COUNTIF(E7:Y7,$AS$10)</f>
        <v>0</v>
      </c>
      <c r="AF7" s="56">
        <f t="shared" ref="AF7:AF43" si="5">COUNTIF(E7:Y7,$AS$11)</f>
        <v>0</v>
      </c>
      <c r="AG7" s="75"/>
      <c r="AJ7" s="61">
        <v>1</v>
      </c>
      <c r="AK7" s="62" t="s">
        <v>14</v>
      </c>
      <c r="AL7" s="30"/>
      <c r="AM7" s="61">
        <v>24</v>
      </c>
      <c r="AN7" s="63" t="s">
        <v>40</v>
      </c>
      <c r="AO7" s="30"/>
      <c r="AP7" s="61">
        <v>47</v>
      </c>
      <c r="AQ7" s="63" t="s">
        <v>119</v>
      </c>
      <c r="AS7" s="30" t="s">
        <v>167</v>
      </c>
      <c r="AT7" s="28" t="s">
        <v>160</v>
      </c>
    </row>
    <row r="8" spans="2:46" ht="30" customHeight="1">
      <c r="B8" s="59">
        <v>3</v>
      </c>
      <c r="C8" s="37"/>
      <c r="D8" s="38"/>
      <c r="E8" s="138"/>
      <c r="F8" s="36"/>
      <c r="G8" s="142"/>
      <c r="H8" s="39"/>
      <c r="I8" s="141"/>
      <c r="J8" s="36"/>
      <c r="K8" s="141"/>
      <c r="L8" s="36"/>
      <c r="M8" s="141"/>
      <c r="N8" s="39"/>
      <c r="O8" s="142"/>
      <c r="P8" s="36"/>
      <c r="Q8" s="141"/>
      <c r="R8" s="36"/>
      <c r="S8" s="142"/>
      <c r="T8" s="36"/>
      <c r="U8" s="141"/>
      <c r="V8" s="36"/>
      <c r="W8" s="141"/>
      <c r="X8" s="36"/>
      <c r="Y8" s="149"/>
      <c r="Z8" s="60">
        <f t="shared" ref="Z8:Z43" si="6">SUM(AA8:AF8)</f>
        <v>0</v>
      </c>
      <c r="AA8" s="53">
        <f t="shared" si="0"/>
        <v>0</v>
      </c>
      <c r="AB8" s="55">
        <f t="shared" si="1"/>
        <v>0</v>
      </c>
      <c r="AC8" s="97">
        <f t="shared" si="2"/>
        <v>0</v>
      </c>
      <c r="AD8" s="97">
        <f t="shared" si="3"/>
        <v>0</v>
      </c>
      <c r="AE8" s="97">
        <f t="shared" si="4"/>
        <v>0</v>
      </c>
      <c r="AF8" s="56">
        <f t="shared" si="5"/>
        <v>0</v>
      </c>
      <c r="AG8" s="75"/>
      <c r="AJ8" s="64">
        <v>2</v>
      </c>
      <c r="AK8" s="65" t="s">
        <v>120</v>
      </c>
      <c r="AL8" s="30"/>
      <c r="AM8" s="64">
        <v>25</v>
      </c>
      <c r="AN8" s="66" t="s">
        <v>121</v>
      </c>
      <c r="AO8" s="30"/>
      <c r="AP8" s="64">
        <v>48</v>
      </c>
      <c r="AQ8" s="66" t="s">
        <v>64</v>
      </c>
      <c r="AS8" s="30" t="s">
        <v>168</v>
      </c>
      <c r="AT8" s="28" t="s">
        <v>162</v>
      </c>
    </row>
    <row r="9" spans="2:46" ht="30" customHeight="1">
      <c r="B9" s="59">
        <v>4</v>
      </c>
      <c r="C9" s="37"/>
      <c r="D9" s="38"/>
      <c r="E9" s="138"/>
      <c r="F9" s="36"/>
      <c r="G9" s="142"/>
      <c r="H9" s="39"/>
      <c r="I9" s="141"/>
      <c r="J9" s="36"/>
      <c r="K9" s="141"/>
      <c r="L9" s="36"/>
      <c r="M9" s="141"/>
      <c r="N9" s="39"/>
      <c r="O9" s="142"/>
      <c r="P9" s="36"/>
      <c r="Q9" s="141"/>
      <c r="R9" s="36"/>
      <c r="S9" s="142"/>
      <c r="T9" s="36"/>
      <c r="U9" s="141"/>
      <c r="V9" s="36"/>
      <c r="W9" s="141"/>
      <c r="X9" s="36"/>
      <c r="Y9" s="149"/>
      <c r="Z9" s="60">
        <f t="shared" si="6"/>
        <v>0</v>
      </c>
      <c r="AA9" s="53">
        <f t="shared" si="0"/>
        <v>0</v>
      </c>
      <c r="AB9" s="55">
        <f t="shared" si="1"/>
        <v>0</v>
      </c>
      <c r="AC9" s="97">
        <f t="shared" si="2"/>
        <v>0</v>
      </c>
      <c r="AD9" s="97">
        <f t="shared" si="3"/>
        <v>0</v>
      </c>
      <c r="AE9" s="97">
        <f t="shared" si="4"/>
        <v>0</v>
      </c>
      <c r="AF9" s="56">
        <f t="shared" si="5"/>
        <v>0</v>
      </c>
      <c r="AG9" s="75"/>
      <c r="AJ9" s="64">
        <v>3</v>
      </c>
      <c r="AK9" s="65" t="s">
        <v>19</v>
      </c>
      <c r="AL9" s="30"/>
      <c r="AM9" s="64">
        <v>26</v>
      </c>
      <c r="AN9" s="66" t="s">
        <v>42</v>
      </c>
      <c r="AO9" s="30"/>
      <c r="AP9" s="64">
        <v>49</v>
      </c>
      <c r="AQ9" s="66" t="s">
        <v>122</v>
      </c>
      <c r="AS9" s="30" t="s">
        <v>169</v>
      </c>
      <c r="AT9" s="74" t="s">
        <v>187</v>
      </c>
    </row>
    <row r="10" spans="2:46" ht="30" customHeight="1">
      <c r="B10" s="59">
        <v>5</v>
      </c>
      <c r="C10" s="37"/>
      <c r="D10" s="38"/>
      <c r="E10" s="138"/>
      <c r="F10" s="36"/>
      <c r="G10" s="142"/>
      <c r="H10" s="39"/>
      <c r="I10" s="141"/>
      <c r="J10" s="36"/>
      <c r="K10" s="141"/>
      <c r="L10" s="36"/>
      <c r="M10" s="141"/>
      <c r="N10" s="39"/>
      <c r="O10" s="142"/>
      <c r="P10" s="36"/>
      <c r="Q10" s="141"/>
      <c r="R10" s="36"/>
      <c r="S10" s="142"/>
      <c r="T10" s="36"/>
      <c r="U10" s="141"/>
      <c r="V10" s="36"/>
      <c r="W10" s="141"/>
      <c r="X10" s="36"/>
      <c r="Y10" s="149"/>
      <c r="Z10" s="60">
        <f t="shared" si="6"/>
        <v>0</v>
      </c>
      <c r="AA10" s="53">
        <f t="shared" si="0"/>
        <v>0</v>
      </c>
      <c r="AB10" s="55">
        <f t="shared" si="1"/>
        <v>0</v>
      </c>
      <c r="AC10" s="97">
        <f t="shared" si="2"/>
        <v>0</v>
      </c>
      <c r="AD10" s="97">
        <f t="shared" si="3"/>
        <v>0</v>
      </c>
      <c r="AE10" s="97">
        <f t="shared" si="4"/>
        <v>0</v>
      </c>
      <c r="AF10" s="56">
        <f t="shared" si="5"/>
        <v>0</v>
      </c>
      <c r="AG10" s="75"/>
      <c r="AJ10" s="64">
        <v>4</v>
      </c>
      <c r="AK10" s="65" t="s">
        <v>123</v>
      </c>
      <c r="AL10" s="30"/>
      <c r="AM10" s="64">
        <v>27</v>
      </c>
      <c r="AN10" s="66" t="s">
        <v>124</v>
      </c>
      <c r="AO10" s="30"/>
      <c r="AP10" s="64">
        <v>50</v>
      </c>
      <c r="AQ10" s="66" t="s">
        <v>79</v>
      </c>
      <c r="AS10" s="30" t="s">
        <v>170</v>
      </c>
      <c r="AT10" s="74" t="s">
        <v>164</v>
      </c>
    </row>
    <row r="11" spans="2:46" ht="30" customHeight="1">
      <c r="B11" s="59">
        <v>6</v>
      </c>
      <c r="C11" s="37"/>
      <c r="D11" s="38"/>
      <c r="E11" s="138"/>
      <c r="F11" s="36"/>
      <c r="G11" s="142"/>
      <c r="H11" s="39"/>
      <c r="I11" s="141"/>
      <c r="J11" s="36"/>
      <c r="K11" s="141"/>
      <c r="L11" s="36"/>
      <c r="M11" s="141"/>
      <c r="N11" s="39"/>
      <c r="O11" s="142"/>
      <c r="P11" s="36"/>
      <c r="Q11" s="141"/>
      <c r="R11" s="36"/>
      <c r="S11" s="142"/>
      <c r="T11" s="36"/>
      <c r="U11" s="141"/>
      <c r="V11" s="36"/>
      <c r="W11" s="141"/>
      <c r="X11" s="36"/>
      <c r="Y11" s="149"/>
      <c r="Z11" s="60">
        <f t="shared" si="6"/>
        <v>0</v>
      </c>
      <c r="AA11" s="53">
        <f t="shared" si="0"/>
        <v>0</v>
      </c>
      <c r="AB11" s="55">
        <f t="shared" si="1"/>
        <v>0</v>
      </c>
      <c r="AC11" s="97">
        <f t="shared" si="2"/>
        <v>0</v>
      </c>
      <c r="AD11" s="97">
        <f t="shared" si="3"/>
        <v>0</v>
      </c>
      <c r="AE11" s="97">
        <f t="shared" si="4"/>
        <v>0</v>
      </c>
      <c r="AF11" s="56">
        <f t="shared" si="5"/>
        <v>0</v>
      </c>
      <c r="AG11" s="75"/>
      <c r="AJ11" s="64">
        <v>5</v>
      </c>
      <c r="AK11" s="65" t="s">
        <v>125</v>
      </c>
      <c r="AL11" s="30"/>
      <c r="AM11" s="64">
        <v>28</v>
      </c>
      <c r="AN11" s="66" t="s">
        <v>126</v>
      </c>
      <c r="AO11" s="30"/>
      <c r="AP11" s="64">
        <v>51</v>
      </c>
      <c r="AQ11" s="66" t="s">
        <v>127</v>
      </c>
      <c r="AS11" s="30" t="s">
        <v>171</v>
      </c>
      <c r="AT11" s="74" t="s">
        <v>163</v>
      </c>
    </row>
    <row r="12" spans="2:46" ht="30" customHeight="1">
      <c r="B12" s="59">
        <v>7</v>
      </c>
      <c r="C12" s="37"/>
      <c r="D12" s="38"/>
      <c r="E12" s="138"/>
      <c r="F12" s="36"/>
      <c r="G12" s="142"/>
      <c r="H12" s="39"/>
      <c r="I12" s="141"/>
      <c r="J12" s="36"/>
      <c r="K12" s="141"/>
      <c r="L12" s="36"/>
      <c r="M12" s="141"/>
      <c r="N12" s="39"/>
      <c r="O12" s="142"/>
      <c r="P12" s="36"/>
      <c r="Q12" s="141"/>
      <c r="R12" s="36"/>
      <c r="S12" s="142"/>
      <c r="T12" s="36"/>
      <c r="U12" s="141"/>
      <c r="V12" s="36"/>
      <c r="W12" s="141"/>
      <c r="X12" s="36"/>
      <c r="Y12" s="149"/>
      <c r="Z12" s="60">
        <f t="shared" si="6"/>
        <v>0</v>
      </c>
      <c r="AA12" s="53">
        <f t="shared" si="0"/>
        <v>0</v>
      </c>
      <c r="AB12" s="55">
        <f t="shared" si="1"/>
        <v>0</v>
      </c>
      <c r="AC12" s="97">
        <f t="shared" si="2"/>
        <v>0</v>
      </c>
      <c r="AD12" s="97">
        <f t="shared" si="3"/>
        <v>0</v>
      </c>
      <c r="AE12" s="97">
        <f t="shared" si="4"/>
        <v>0</v>
      </c>
      <c r="AF12" s="56">
        <f t="shared" si="5"/>
        <v>0</v>
      </c>
      <c r="AG12" s="75"/>
      <c r="AJ12" s="64">
        <v>6</v>
      </c>
      <c r="AK12" s="65" t="s">
        <v>128</v>
      </c>
      <c r="AL12" s="30"/>
      <c r="AM12" s="64">
        <v>29</v>
      </c>
      <c r="AN12" s="66" t="s">
        <v>129</v>
      </c>
      <c r="AO12" s="30"/>
      <c r="AP12" s="64">
        <v>52</v>
      </c>
      <c r="AQ12" s="66" t="s">
        <v>130</v>
      </c>
      <c r="AS12" s="30" t="s">
        <v>166</v>
      </c>
      <c r="AT12" s="74" t="s">
        <v>188</v>
      </c>
    </row>
    <row r="13" spans="2:46" ht="30" customHeight="1">
      <c r="B13" s="59">
        <v>8</v>
      </c>
      <c r="C13" s="37"/>
      <c r="D13" s="38"/>
      <c r="E13" s="138"/>
      <c r="F13" s="36"/>
      <c r="G13" s="142"/>
      <c r="H13" s="39"/>
      <c r="I13" s="141"/>
      <c r="J13" s="36"/>
      <c r="K13" s="141"/>
      <c r="L13" s="36"/>
      <c r="M13" s="141"/>
      <c r="N13" s="39"/>
      <c r="O13" s="142"/>
      <c r="P13" s="36"/>
      <c r="Q13" s="141"/>
      <c r="R13" s="36"/>
      <c r="S13" s="142"/>
      <c r="T13" s="36"/>
      <c r="U13" s="141"/>
      <c r="V13" s="36"/>
      <c r="W13" s="141"/>
      <c r="X13" s="36"/>
      <c r="Y13" s="149"/>
      <c r="Z13" s="60">
        <f t="shared" si="6"/>
        <v>0</v>
      </c>
      <c r="AA13" s="53">
        <f t="shared" si="0"/>
        <v>0</v>
      </c>
      <c r="AB13" s="55">
        <f t="shared" si="1"/>
        <v>0</v>
      </c>
      <c r="AC13" s="97">
        <f t="shared" si="2"/>
        <v>0</v>
      </c>
      <c r="AD13" s="97">
        <f t="shared" si="3"/>
        <v>0</v>
      </c>
      <c r="AE13" s="97">
        <f t="shared" si="4"/>
        <v>0</v>
      </c>
      <c r="AF13" s="56">
        <f t="shared" si="5"/>
        <v>0</v>
      </c>
      <c r="AG13" s="75"/>
      <c r="AJ13" s="64">
        <v>7</v>
      </c>
      <c r="AK13" s="65" t="s">
        <v>131</v>
      </c>
      <c r="AL13" s="30"/>
      <c r="AM13" s="64">
        <v>30</v>
      </c>
      <c r="AN13" s="66" t="s">
        <v>132</v>
      </c>
      <c r="AO13" s="30"/>
      <c r="AP13" s="64">
        <v>53</v>
      </c>
      <c r="AQ13" s="66" t="s">
        <v>133</v>
      </c>
      <c r="AS13" s="30" t="s">
        <v>169</v>
      </c>
    </row>
    <row r="14" spans="2:46" ht="30" customHeight="1">
      <c r="B14" s="59">
        <v>9</v>
      </c>
      <c r="C14" s="37"/>
      <c r="D14" s="38"/>
      <c r="E14" s="138"/>
      <c r="F14" s="36"/>
      <c r="G14" s="142"/>
      <c r="H14" s="39"/>
      <c r="I14" s="141"/>
      <c r="J14" s="36"/>
      <c r="K14" s="141"/>
      <c r="L14" s="36"/>
      <c r="M14" s="141"/>
      <c r="N14" s="39"/>
      <c r="O14" s="142"/>
      <c r="P14" s="36"/>
      <c r="Q14" s="141"/>
      <c r="R14" s="36"/>
      <c r="S14" s="142"/>
      <c r="T14" s="36"/>
      <c r="U14" s="141"/>
      <c r="V14" s="36"/>
      <c r="W14" s="141"/>
      <c r="X14" s="36"/>
      <c r="Y14" s="149"/>
      <c r="Z14" s="60">
        <f t="shared" si="6"/>
        <v>0</v>
      </c>
      <c r="AA14" s="53">
        <f t="shared" si="0"/>
        <v>0</v>
      </c>
      <c r="AB14" s="55">
        <f t="shared" si="1"/>
        <v>0</v>
      </c>
      <c r="AC14" s="97">
        <f t="shared" si="2"/>
        <v>0</v>
      </c>
      <c r="AD14" s="97">
        <f t="shared" si="3"/>
        <v>0</v>
      </c>
      <c r="AE14" s="97">
        <f t="shared" si="4"/>
        <v>0</v>
      </c>
      <c r="AF14" s="56">
        <f t="shared" si="5"/>
        <v>0</v>
      </c>
      <c r="AG14" s="75"/>
      <c r="AJ14" s="64">
        <v>8</v>
      </c>
      <c r="AK14" s="65" t="s">
        <v>134</v>
      </c>
      <c r="AL14" s="30"/>
      <c r="AM14" s="64">
        <v>31</v>
      </c>
      <c r="AN14" s="66" t="s">
        <v>135</v>
      </c>
      <c r="AO14" s="30"/>
      <c r="AP14" s="64">
        <v>54</v>
      </c>
      <c r="AQ14" s="66" t="s">
        <v>136</v>
      </c>
      <c r="AS14" s="30" t="s">
        <v>166</v>
      </c>
    </row>
    <row r="15" spans="2:46" ht="30" customHeight="1" thickBot="1">
      <c r="B15" s="59">
        <v>10</v>
      </c>
      <c r="C15" s="37"/>
      <c r="D15" s="38"/>
      <c r="E15" s="138"/>
      <c r="F15" s="36"/>
      <c r="G15" s="142"/>
      <c r="H15" s="39"/>
      <c r="I15" s="141"/>
      <c r="J15" s="36"/>
      <c r="K15" s="141"/>
      <c r="L15" s="36"/>
      <c r="M15" s="141"/>
      <c r="N15" s="39"/>
      <c r="O15" s="142"/>
      <c r="P15" s="36"/>
      <c r="Q15" s="141"/>
      <c r="R15" s="36"/>
      <c r="S15" s="142"/>
      <c r="T15" s="36"/>
      <c r="U15" s="141"/>
      <c r="V15" s="36"/>
      <c r="W15" s="141"/>
      <c r="X15" s="36"/>
      <c r="Y15" s="149"/>
      <c r="Z15" s="60">
        <f t="shared" si="6"/>
        <v>0</v>
      </c>
      <c r="AA15" s="53">
        <f t="shared" si="0"/>
        <v>0</v>
      </c>
      <c r="AB15" s="55">
        <f t="shared" si="1"/>
        <v>0</v>
      </c>
      <c r="AC15" s="97">
        <f t="shared" si="2"/>
        <v>0</v>
      </c>
      <c r="AD15" s="97">
        <f t="shared" si="3"/>
        <v>0</v>
      </c>
      <c r="AE15" s="97">
        <f t="shared" si="4"/>
        <v>0</v>
      </c>
      <c r="AF15" s="56">
        <f t="shared" si="5"/>
        <v>0</v>
      </c>
      <c r="AG15" s="75"/>
      <c r="AJ15" s="64">
        <v>9</v>
      </c>
      <c r="AK15" s="65" t="s">
        <v>137</v>
      </c>
      <c r="AL15" s="30"/>
      <c r="AM15" s="64">
        <v>32</v>
      </c>
      <c r="AN15" s="66" t="s">
        <v>138</v>
      </c>
      <c r="AO15" s="30"/>
      <c r="AP15" s="67">
        <v>55</v>
      </c>
      <c r="AQ15" s="68" t="s">
        <v>70</v>
      </c>
      <c r="AS15" s="30" t="s">
        <v>167</v>
      </c>
    </row>
    <row r="16" spans="2:46" ht="30" customHeight="1">
      <c r="B16" s="59">
        <v>11</v>
      </c>
      <c r="C16" s="37"/>
      <c r="D16" s="38"/>
      <c r="E16" s="138"/>
      <c r="F16" s="36"/>
      <c r="G16" s="142"/>
      <c r="H16" s="39"/>
      <c r="I16" s="141"/>
      <c r="J16" s="36"/>
      <c r="K16" s="141"/>
      <c r="L16" s="36"/>
      <c r="M16" s="141"/>
      <c r="N16" s="39"/>
      <c r="O16" s="142"/>
      <c r="P16" s="36"/>
      <c r="Q16" s="141"/>
      <c r="R16" s="36"/>
      <c r="S16" s="142"/>
      <c r="T16" s="36"/>
      <c r="U16" s="141"/>
      <c r="V16" s="36"/>
      <c r="W16" s="141"/>
      <c r="X16" s="36"/>
      <c r="Y16" s="149"/>
      <c r="Z16" s="60">
        <f t="shared" si="6"/>
        <v>0</v>
      </c>
      <c r="AA16" s="53">
        <f t="shared" si="0"/>
        <v>0</v>
      </c>
      <c r="AB16" s="55">
        <f t="shared" si="1"/>
        <v>0</v>
      </c>
      <c r="AC16" s="97">
        <f t="shared" si="2"/>
        <v>0</v>
      </c>
      <c r="AD16" s="97">
        <f t="shared" si="3"/>
        <v>0</v>
      </c>
      <c r="AE16" s="97">
        <f t="shared" si="4"/>
        <v>0</v>
      </c>
      <c r="AF16" s="56">
        <f t="shared" si="5"/>
        <v>0</v>
      </c>
      <c r="AG16" s="75"/>
      <c r="AJ16" s="64">
        <v>10</v>
      </c>
      <c r="AK16" s="65" t="s">
        <v>139</v>
      </c>
      <c r="AL16" s="30"/>
      <c r="AM16" s="64">
        <v>33</v>
      </c>
      <c r="AN16" s="66" t="s">
        <v>49</v>
      </c>
      <c r="AO16" s="30"/>
      <c r="AP16" s="30"/>
      <c r="AQ16" s="30"/>
      <c r="AS16" s="30" t="s">
        <v>169</v>
      </c>
    </row>
    <row r="17" spans="2:45" ht="30" customHeight="1">
      <c r="B17" s="59">
        <v>12</v>
      </c>
      <c r="C17" s="37"/>
      <c r="D17" s="38"/>
      <c r="E17" s="138"/>
      <c r="F17" s="36"/>
      <c r="G17" s="142"/>
      <c r="H17" s="39"/>
      <c r="I17" s="141"/>
      <c r="J17" s="36"/>
      <c r="K17" s="141"/>
      <c r="L17" s="36"/>
      <c r="M17" s="141"/>
      <c r="N17" s="39"/>
      <c r="O17" s="142"/>
      <c r="P17" s="36"/>
      <c r="Q17" s="141"/>
      <c r="R17" s="36"/>
      <c r="S17" s="142"/>
      <c r="T17" s="36"/>
      <c r="U17" s="141"/>
      <c r="V17" s="36"/>
      <c r="W17" s="141"/>
      <c r="X17" s="36"/>
      <c r="Y17" s="149"/>
      <c r="Z17" s="60">
        <f t="shared" si="6"/>
        <v>0</v>
      </c>
      <c r="AA17" s="53">
        <f t="shared" si="0"/>
        <v>0</v>
      </c>
      <c r="AB17" s="55">
        <f t="shared" si="1"/>
        <v>0</v>
      </c>
      <c r="AC17" s="97">
        <f t="shared" si="2"/>
        <v>0</v>
      </c>
      <c r="AD17" s="97">
        <f t="shared" si="3"/>
        <v>0</v>
      </c>
      <c r="AE17" s="97">
        <f t="shared" si="4"/>
        <v>0</v>
      </c>
      <c r="AF17" s="56">
        <f t="shared" si="5"/>
        <v>0</v>
      </c>
      <c r="AG17" s="75"/>
      <c r="AJ17" s="64">
        <v>11</v>
      </c>
      <c r="AK17" s="65" t="s">
        <v>140</v>
      </c>
      <c r="AL17" s="30"/>
      <c r="AM17" s="64">
        <v>34</v>
      </c>
      <c r="AN17" s="66" t="s">
        <v>141</v>
      </c>
      <c r="AO17" s="30"/>
      <c r="AP17" s="30"/>
      <c r="AQ17" s="30"/>
      <c r="AS17" s="30" t="s">
        <v>170</v>
      </c>
    </row>
    <row r="18" spans="2:45" ht="30" customHeight="1">
      <c r="B18" s="59">
        <v>13</v>
      </c>
      <c r="C18" s="37"/>
      <c r="D18" s="38"/>
      <c r="E18" s="138"/>
      <c r="F18" s="36"/>
      <c r="G18" s="142"/>
      <c r="H18" s="39"/>
      <c r="I18" s="141"/>
      <c r="J18" s="36"/>
      <c r="K18" s="141"/>
      <c r="L18" s="36"/>
      <c r="M18" s="141"/>
      <c r="N18" s="39"/>
      <c r="O18" s="142"/>
      <c r="P18" s="36"/>
      <c r="Q18" s="141"/>
      <c r="R18" s="36"/>
      <c r="S18" s="142"/>
      <c r="T18" s="36"/>
      <c r="U18" s="141"/>
      <c r="V18" s="36"/>
      <c r="W18" s="141"/>
      <c r="X18" s="36"/>
      <c r="Y18" s="149"/>
      <c r="Z18" s="60">
        <f t="shared" si="6"/>
        <v>0</v>
      </c>
      <c r="AA18" s="53">
        <f t="shared" si="0"/>
        <v>0</v>
      </c>
      <c r="AB18" s="55">
        <f t="shared" si="1"/>
        <v>0</v>
      </c>
      <c r="AC18" s="97">
        <f t="shared" si="2"/>
        <v>0</v>
      </c>
      <c r="AD18" s="97">
        <f t="shared" si="3"/>
        <v>0</v>
      </c>
      <c r="AE18" s="97">
        <f t="shared" si="4"/>
        <v>0</v>
      </c>
      <c r="AF18" s="56">
        <f t="shared" si="5"/>
        <v>0</v>
      </c>
      <c r="AG18" s="75"/>
      <c r="AJ18" s="64">
        <v>12</v>
      </c>
      <c r="AK18" s="65" t="s">
        <v>28</v>
      </c>
      <c r="AL18" s="30"/>
      <c r="AM18" s="64">
        <v>35</v>
      </c>
      <c r="AN18" s="66" t="s">
        <v>142</v>
      </c>
      <c r="AO18" s="30"/>
      <c r="AP18" s="30"/>
      <c r="AQ18" s="30"/>
      <c r="AS18" s="30" t="s">
        <v>171</v>
      </c>
    </row>
    <row r="19" spans="2:45" ht="30" customHeight="1">
      <c r="B19" s="59">
        <v>14</v>
      </c>
      <c r="C19" s="37"/>
      <c r="D19" s="38"/>
      <c r="E19" s="138"/>
      <c r="F19" s="36"/>
      <c r="G19" s="142"/>
      <c r="H19" s="39"/>
      <c r="I19" s="141"/>
      <c r="J19" s="36"/>
      <c r="K19" s="141"/>
      <c r="L19" s="36"/>
      <c r="M19" s="141"/>
      <c r="N19" s="39"/>
      <c r="O19" s="142"/>
      <c r="P19" s="36"/>
      <c r="Q19" s="141"/>
      <c r="R19" s="36"/>
      <c r="S19" s="142"/>
      <c r="T19" s="36"/>
      <c r="U19" s="141"/>
      <c r="V19" s="36"/>
      <c r="W19" s="141"/>
      <c r="X19" s="36"/>
      <c r="Y19" s="149"/>
      <c r="Z19" s="60">
        <f t="shared" si="6"/>
        <v>0</v>
      </c>
      <c r="AA19" s="53">
        <f t="shared" si="0"/>
        <v>0</v>
      </c>
      <c r="AB19" s="55">
        <f t="shared" si="1"/>
        <v>0</v>
      </c>
      <c r="AC19" s="97">
        <f t="shared" si="2"/>
        <v>0</v>
      </c>
      <c r="AD19" s="97">
        <f t="shared" si="3"/>
        <v>0</v>
      </c>
      <c r="AE19" s="97">
        <f t="shared" si="4"/>
        <v>0</v>
      </c>
      <c r="AF19" s="56">
        <f t="shared" si="5"/>
        <v>0</v>
      </c>
      <c r="AG19" s="75"/>
      <c r="AJ19" s="64">
        <v>13</v>
      </c>
      <c r="AK19" s="65" t="s">
        <v>143</v>
      </c>
      <c r="AL19" s="30"/>
      <c r="AM19" s="64">
        <v>36</v>
      </c>
      <c r="AN19" s="66" t="s">
        <v>52</v>
      </c>
      <c r="AO19" s="30"/>
      <c r="AP19" s="30"/>
      <c r="AQ19" s="30"/>
      <c r="AS19" s="30" t="s">
        <v>167</v>
      </c>
    </row>
    <row r="20" spans="2:45" ht="30" customHeight="1">
      <c r="B20" s="59">
        <v>15</v>
      </c>
      <c r="C20" s="37"/>
      <c r="D20" s="38"/>
      <c r="E20" s="138"/>
      <c r="F20" s="36"/>
      <c r="G20" s="142"/>
      <c r="H20" s="39"/>
      <c r="I20" s="141"/>
      <c r="J20" s="36"/>
      <c r="K20" s="141"/>
      <c r="L20" s="36"/>
      <c r="M20" s="141"/>
      <c r="N20" s="39"/>
      <c r="O20" s="142"/>
      <c r="P20" s="36"/>
      <c r="Q20" s="141"/>
      <c r="R20" s="36"/>
      <c r="S20" s="142"/>
      <c r="T20" s="36"/>
      <c r="U20" s="141"/>
      <c r="V20" s="36"/>
      <c r="W20" s="141"/>
      <c r="X20" s="36"/>
      <c r="Y20" s="149"/>
      <c r="Z20" s="60">
        <f t="shared" si="6"/>
        <v>0</v>
      </c>
      <c r="AA20" s="53">
        <f t="shared" si="0"/>
        <v>0</v>
      </c>
      <c r="AB20" s="55">
        <f t="shared" si="1"/>
        <v>0</v>
      </c>
      <c r="AC20" s="97">
        <f t="shared" si="2"/>
        <v>0</v>
      </c>
      <c r="AD20" s="97">
        <f t="shared" si="3"/>
        <v>0</v>
      </c>
      <c r="AE20" s="97">
        <f t="shared" si="4"/>
        <v>0</v>
      </c>
      <c r="AF20" s="56">
        <f t="shared" si="5"/>
        <v>0</v>
      </c>
      <c r="AG20" s="75"/>
      <c r="AJ20" s="64">
        <v>14</v>
      </c>
      <c r="AK20" s="65" t="s">
        <v>144</v>
      </c>
      <c r="AL20" s="30"/>
      <c r="AM20" s="64">
        <v>37</v>
      </c>
      <c r="AN20" s="66" t="s">
        <v>53</v>
      </c>
      <c r="AO20" s="30"/>
      <c r="AP20" s="30"/>
      <c r="AQ20" s="30"/>
      <c r="AS20" s="30" t="s">
        <v>170</v>
      </c>
    </row>
    <row r="21" spans="2:45" ht="30" customHeight="1">
      <c r="B21" s="59">
        <v>16</v>
      </c>
      <c r="C21" s="37"/>
      <c r="D21" s="38"/>
      <c r="E21" s="138"/>
      <c r="F21" s="36"/>
      <c r="G21" s="142"/>
      <c r="H21" s="39"/>
      <c r="I21" s="141"/>
      <c r="J21" s="36"/>
      <c r="K21" s="141"/>
      <c r="L21" s="36"/>
      <c r="M21" s="141"/>
      <c r="N21" s="39"/>
      <c r="O21" s="142"/>
      <c r="P21" s="36"/>
      <c r="Q21" s="141"/>
      <c r="R21" s="36"/>
      <c r="S21" s="142"/>
      <c r="T21" s="36"/>
      <c r="U21" s="141"/>
      <c r="V21" s="36"/>
      <c r="W21" s="141"/>
      <c r="X21" s="36"/>
      <c r="Y21" s="149"/>
      <c r="Z21" s="60">
        <f t="shared" si="6"/>
        <v>0</v>
      </c>
      <c r="AA21" s="53">
        <f t="shared" si="0"/>
        <v>0</v>
      </c>
      <c r="AB21" s="55">
        <f t="shared" si="1"/>
        <v>0</v>
      </c>
      <c r="AC21" s="97">
        <f t="shared" si="2"/>
        <v>0</v>
      </c>
      <c r="AD21" s="97">
        <f t="shared" si="3"/>
        <v>0</v>
      </c>
      <c r="AE21" s="97">
        <f t="shared" si="4"/>
        <v>0</v>
      </c>
      <c r="AF21" s="56">
        <f t="shared" si="5"/>
        <v>0</v>
      </c>
      <c r="AG21" s="75"/>
      <c r="AJ21" s="64">
        <v>15</v>
      </c>
      <c r="AK21" s="65" t="s">
        <v>145</v>
      </c>
      <c r="AL21" s="30"/>
      <c r="AM21" s="64">
        <v>38</v>
      </c>
      <c r="AN21" s="66" t="s">
        <v>146</v>
      </c>
      <c r="AO21" s="30"/>
      <c r="AP21" s="30"/>
      <c r="AQ21" s="30"/>
      <c r="AS21" s="30" t="s">
        <v>193</v>
      </c>
    </row>
    <row r="22" spans="2:45" ht="30" customHeight="1">
      <c r="B22" s="59">
        <v>17</v>
      </c>
      <c r="C22" s="37"/>
      <c r="D22" s="38"/>
      <c r="E22" s="138"/>
      <c r="F22" s="36"/>
      <c r="G22" s="142"/>
      <c r="H22" s="39"/>
      <c r="I22" s="141"/>
      <c r="J22" s="36"/>
      <c r="K22" s="141"/>
      <c r="L22" s="36"/>
      <c r="M22" s="141"/>
      <c r="N22" s="39"/>
      <c r="O22" s="142"/>
      <c r="P22" s="36"/>
      <c r="Q22" s="141"/>
      <c r="R22" s="36"/>
      <c r="S22" s="142"/>
      <c r="T22" s="36"/>
      <c r="U22" s="141"/>
      <c r="V22" s="36"/>
      <c r="W22" s="141"/>
      <c r="X22" s="36"/>
      <c r="Y22" s="149"/>
      <c r="Z22" s="60">
        <f t="shared" si="6"/>
        <v>0</v>
      </c>
      <c r="AA22" s="53">
        <f t="shared" si="0"/>
        <v>0</v>
      </c>
      <c r="AB22" s="55">
        <f t="shared" si="1"/>
        <v>0</v>
      </c>
      <c r="AC22" s="97">
        <f t="shared" si="2"/>
        <v>0</v>
      </c>
      <c r="AD22" s="97">
        <f t="shared" si="3"/>
        <v>0</v>
      </c>
      <c r="AE22" s="97">
        <f t="shared" si="4"/>
        <v>0</v>
      </c>
      <c r="AF22" s="56">
        <f t="shared" si="5"/>
        <v>0</v>
      </c>
      <c r="AG22" s="75"/>
      <c r="AJ22" s="64">
        <v>16</v>
      </c>
      <c r="AK22" s="65" t="s">
        <v>147</v>
      </c>
      <c r="AL22" s="30"/>
      <c r="AM22" s="64">
        <v>39</v>
      </c>
      <c r="AN22" s="66" t="s">
        <v>148</v>
      </c>
      <c r="AO22" s="30"/>
      <c r="AP22" s="30"/>
      <c r="AQ22" s="30"/>
      <c r="AS22" s="30" t="s">
        <v>166</v>
      </c>
    </row>
    <row r="23" spans="2:45" ht="30" customHeight="1">
      <c r="B23" s="59">
        <v>18</v>
      </c>
      <c r="C23" s="37"/>
      <c r="D23" s="38"/>
      <c r="E23" s="138"/>
      <c r="F23" s="36"/>
      <c r="G23" s="142"/>
      <c r="H23" s="39"/>
      <c r="I23" s="141"/>
      <c r="J23" s="36"/>
      <c r="K23" s="141"/>
      <c r="L23" s="36"/>
      <c r="M23" s="141"/>
      <c r="N23" s="39"/>
      <c r="O23" s="142"/>
      <c r="P23" s="36"/>
      <c r="Q23" s="141"/>
      <c r="R23" s="36"/>
      <c r="S23" s="142"/>
      <c r="T23" s="36"/>
      <c r="U23" s="141"/>
      <c r="V23" s="36"/>
      <c r="W23" s="141"/>
      <c r="X23" s="36"/>
      <c r="Y23" s="149"/>
      <c r="Z23" s="60">
        <f t="shared" si="6"/>
        <v>0</v>
      </c>
      <c r="AA23" s="53">
        <f t="shared" si="0"/>
        <v>0</v>
      </c>
      <c r="AB23" s="55">
        <f t="shared" si="1"/>
        <v>0</v>
      </c>
      <c r="AC23" s="97">
        <f t="shared" si="2"/>
        <v>0</v>
      </c>
      <c r="AD23" s="97">
        <f t="shared" si="3"/>
        <v>0</v>
      </c>
      <c r="AE23" s="97">
        <f t="shared" si="4"/>
        <v>0</v>
      </c>
      <c r="AF23" s="56">
        <f t="shared" si="5"/>
        <v>0</v>
      </c>
      <c r="AG23" s="75"/>
      <c r="AJ23" s="64">
        <v>17</v>
      </c>
      <c r="AK23" s="65" t="s">
        <v>33</v>
      </c>
      <c r="AL23" s="30"/>
      <c r="AM23" s="64">
        <v>40</v>
      </c>
      <c r="AN23" s="66" t="s">
        <v>149</v>
      </c>
      <c r="AO23" s="30"/>
      <c r="AP23" s="30"/>
      <c r="AQ23" s="30"/>
    </row>
    <row r="24" spans="2:45" ht="30" customHeight="1">
      <c r="B24" s="59">
        <v>19</v>
      </c>
      <c r="C24" s="37"/>
      <c r="D24" s="38"/>
      <c r="E24" s="138"/>
      <c r="F24" s="36"/>
      <c r="G24" s="142"/>
      <c r="H24" s="39"/>
      <c r="I24" s="141"/>
      <c r="J24" s="36"/>
      <c r="K24" s="141"/>
      <c r="L24" s="36"/>
      <c r="M24" s="141"/>
      <c r="N24" s="39"/>
      <c r="O24" s="142"/>
      <c r="P24" s="36"/>
      <c r="Q24" s="141"/>
      <c r="R24" s="36"/>
      <c r="S24" s="142"/>
      <c r="T24" s="36"/>
      <c r="U24" s="141"/>
      <c r="V24" s="36"/>
      <c r="W24" s="141"/>
      <c r="X24" s="36"/>
      <c r="Y24" s="149"/>
      <c r="Z24" s="60">
        <f t="shared" si="6"/>
        <v>0</v>
      </c>
      <c r="AA24" s="53">
        <f t="shared" si="0"/>
        <v>0</v>
      </c>
      <c r="AB24" s="55">
        <f t="shared" si="1"/>
        <v>0</v>
      </c>
      <c r="AC24" s="97">
        <f t="shared" si="2"/>
        <v>0</v>
      </c>
      <c r="AD24" s="97">
        <f t="shared" si="3"/>
        <v>0</v>
      </c>
      <c r="AE24" s="97">
        <f t="shared" si="4"/>
        <v>0</v>
      </c>
      <c r="AF24" s="56">
        <f t="shared" si="5"/>
        <v>0</v>
      </c>
      <c r="AG24" s="75"/>
      <c r="AJ24" s="64">
        <v>18</v>
      </c>
      <c r="AK24" s="65" t="s">
        <v>150</v>
      </c>
      <c r="AL24" s="30"/>
      <c r="AM24" s="64">
        <v>41</v>
      </c>
      <c r="AN24" s="66" t="s">
        <v>151</v>
      </c>
      <c r="AO24" s="30"/>
      <c r="AP24" s="30"/>
      <c r="AQ24" s="30"/>
    </row>
    <row r="25" spans="2:45" ht="30" customHeight="1">
      <c r="B25" s="59">
        <v>20</v>
      </c>
      <c r="C25" s="37"/>
      <c r="D25" s="38"/>
      <c r="E25" s="138"/>
      <c r="F25" s="36"/>
      <c r="G25" s="142"/>
      <c r="H25" s="39"/>
      <c r="I25" s="141"/>
      <c r="J25" s="36"/>
      <c r="K25" s="141"/>
      <c r="L25" s="36"/>
      <c r="M25" s="141"/>
      <c r="N25" s="39"/>
      <c r="O25" s="142"/>
      <c r="P25" s="36"/>
      <c r="Q25" s="141"/>
      <c r="R25" s="36"/>
      <c r="S25" s="142"/>
      <c r="T25" s="36"/>
      <c r="U25" s="141"/>
      <c r="V25" s="36"/>
      <c r="W25" s="141"/>
      <c r="X25" s="36"/>
      <c r="Y25" s="149"/>
      <c r="Z25" s="60">
        <f t="shared" si="6"/>
        <v>0</v>
      </c>
      <c r="AA25" s="53">
        <f t="shared" si="0"/>
        <v>0</v>
      </c>
      <c r="AB25" s="55">
        <f t="shared" si="1"/>
        <v>0</v>
      </c>
      <c r="AC25" s="97">
        <f t="shared" si="2"/>
        <v>0</v>
      </c>
      <c r="AD25" s="97">
        <f t="shared" si="3"/>
        <v>0</v>
      </c>
      <c r="AE25" s="97">
        <f t="shared" si="4"/>
        <v>0</v>
      </c>
      <c r="AF25" s="56">
        <f t="shared" si="5"/>
        <v>0</v>
      </c>
      <c r="AG25" s="75"/>
      <c r="AJ25" s="64">
        <v>19</v>
      </c>
      <c r="AK25" s="65" t="s">
        <v>152</v>
      </c>
      <c r="AL25" s="30"/>
      <c r="AM25" s="64">
        <v>42</v>
      </c>
      <c r="AN25" s="66" t="s">
        <v>58</v>
      </c>
      <c r="AO25" s="30"/>
      <c r="AP25" s="30"/>
      <c r="AQ25" s="30"/>
    </row>
    <row r="26" spans="2:45" ht="30" customHeight="1">
      <c r="B26" s="59">
        <v>21</v>
      </c>
      <c r="C26" s="37"/>
      <c r="D26" s="38"/>
      <c r="E26" s="138"/>
      <c r="F26" s="36"/>
      <c r="G26" s="142"/>
      <c r="H26" s="39"/>
      <c r="I26" s="141"/>
      <c r="J26" s="36"/>
      <c r="K26" s="141"/>
      <c r="L26" s="36"/>
      <c r="M26" s="141"/>
      <c r="N26" s="39"/>
      <c r="O26" s="142"/>
      <c r="P26" s="36"/>
      <c r="Q26" s="141"/>
      <c r="R26" s="36"/>
      <c r="S26" s="142"/>
      <c r="T26" s="36"/>
      <c r="U26" s="141"/>
      <c r="V26" s="36"/>
      <c r="W26" s="141"/>
      <c r="X26" s="36"/>
      <c r="Y26" s="149"/>
      <c r="Z26" s="60">
        <f t="shared" si="6"/>
        <v>0</v>
      </c>
      <c r="AA26" s="53">
        <f t="shared" si="0"/>
        <v>0</v>
      </c>
      <c r="AB26" s="55">
        <f t="shared" si="1"/>
        <v>0</v>
      </c>
      <c r="AC26" s="97">
        <f t="shared" si="2"/>
        <v>0</v>
      </c>
      <c r="AD26" s="97">
        <f t="shared" si="3"/>
        <v>0</v>
      </c>
      <c r="AE26" s="97">
        <f t="shared" si="4"/>
        <v>0</v>
      </c>
      <c r="AF26" s="56">
        <f t="shared" si="5"/>
        <v>0</v>
      </c>
      <c r="AG26" s="75"/>
      <c r="AJ26" s="64">
        <v>20</v>
      </c>
      <c r="AK26" s="65" t="s">
        <v>153</v>
      </c>
      <c r="AL26" s="30"/>
      <c r="AM26" s="64">
        <v>43</v>
      </c>
      <c r="AN26" s="66" t="s">
        <v>154</v>
      </c>
      <c r="AO26" s="30"/>
      <c r="AP26" s="30"/>
      <c r="AQ26" s="30"/>
    </row>
    <row r="27" spans="2:45" ht="30" customHeight="1">
      <c r="B27" s="59">
        <v>22</v>
      </c>
      <c r="C27" s="37"/>
      <c r="D27" s="38"/>
      <c r="E27" s="138"/>
      <c r="F27" s="36"/>
      <c r="G27" s="142"/>
      <c r="H27" s="39"/>
      <c r="I27" s="141"/>
      <c r="J27" s="36"/>
      <c r="K27" s="141"/>
      <c r="L27" s="36"/>
      <c r="M27" s="141"/>
      <c r="N27" s="39"/>
      <c r="O27" s="142"/>
      <c r="P27" s="36"/>
      <c r="Q27" s="141"/>
      <c r="R27" s="36"/>
      <c r="S27" s="142"/>
      <c r="T27" s="36"/>
      <c r="U27" s="141"/>
      <c r="V27" s="36"/>
      <c r="W27" s="141"/>
      <c r="X27" s="36"/>
      <c r="Y27" s="149"/>
      <c r="Z27" s="60">
        <f t="shared" si="6"/>
        <v>0</v>
      </c>
      <c r="AA27" s="53">
        <f t="shared" si="0"/>
        <v>0</v>
      </c>
      <c r="AB27" s="55">
        <f t="shared" si="1"/>
        <v>0</v>
      </c>
      <c r="AC27" s="97">
        <f t="shared" si="2"/>
        <v>0</v>
      </c>
      <c r="AD27" s="97">
        <f t="shared" si="3"/>
        <v>0</v>
      </c>
      <c r="AE27" s="97">
        <f t="shared" si="4"/>
        <v>0</v>
      </c>
      <c r="AF27" s="56">
        <f t="shared" si="5"/>
        <v>0</v>
      </c>
      <c r="AG27" s="75"/>
      <c r="AJ27" s="64">
        <v>21</v>
      </c>
      <c r="AK27" s="65" t="s">
        <v>155</v>
      </c>
      <c r="AL27" s="30"/>
      <c r="AM27" s="64">
        <v>44</v>
      </c>
      <c r="AN27" s="66" t="s">
        <v>156</v>
      </c>
      <c r="AO27" s="30"/>
      <c r="AP27" s="30"/>
      <c r="AQ27" s="30"/>
    </row>
    <row r="28" spans="2:45" ht="30" customHeight="1">
      <c r="B28" s="59">
        <v>23</v>
      </c>
      <c r="C28" s="37"/>
      <c r="D28" s="38"/>
      <c r="E28" s="138"/>
      <c r="F28" s="36"/>
      <c r="G28" s="142"/>
      <c r="H28" s="39"/>
      <c r="I28" s="141"/>
      <c r="J28" s="36"/>
      <c r="K28" s="141"/>
      <c r="L28" s="36"/>
      <c r="M28" s="141"/>
      <c r="N28" s="39"/>
      <c r="O28" s="142"/>
      <c r="P28" s="36"/>
      <c r="Q28" s="141"/>
      <c r="R28" s="36"/>
      <c r="S28" s="142"/>
      <c r="T28" s="36"/>
      <c r="U28" s="141"/>
      <c r="V28" s="36"/>
      <c r="W28" s="141"/>
      <c r="X28" s="36"/>
      <c r="Y28" s="149"/>
      <c r="Z28" s="60">
        <f t="shared" si="6"/>
        <v>0</v>
      </c>
      <c r="AA28" s="53">
        <f t="shared" si="0"/>
        <v>0</v>
      </c>
      <c r="AB28" s="55">
        <f t="shared" si="1"/>
        <v>0</v>
      </c>
      <c r="AC28" s="97">
        <f t="shared" si="2"/>
        <v>0</v>
      </c>
      <c r="AD28" s="97">
        <f t="shared" si="3"/>
        <v>0</v>
      </c>
      <c r="AE28" s="97">
        <f t="shared" si="4"/>
        <v>0</v>
      </c>
      <c r="AF28" s="56">
        <f t="shared" si="5"/>
        <v>0</v>
      </c>
      <c r="AG28" s="75"/>
      <c r="AJ28" s="64">
        <v>22</v>
      </c>
      <c r="AK28" s="65" t="s">
        <v>157</v>
      </c>
      <c r="AL28" s="30"/>
      <c r="AM28" s="64">
        <v>45</v>
      </c>
      <c r="AN28" s="66" t="s">
        <v>61</v>
      </c>
      <c r="AO28" s="30"/>
      <c r="AP28" s="30"/>
      <c r="AQ28" s="30"/>
    </row>
    <row r="29" spans="2:45" ht="30" customHeight="1" thickBot="1">
      <c r="B29" s="59">
        <v>24</v>
      </c>
      <c r="C29" s="37"/>
      <c r="D29" s="38"/>
      <c r="E29" s="138"/>
      <c r="F29" s="36"/>
      <c r="G29" s="142"/>
      <c r="H29" s="39"/>
      <c r="I29" s="141"/>
      <c r="J29" s="36"/>
      <c r="K29" s="141"/>
      <c r="L29" s="36"/>
      <c r="M29" s="141"/>
      <c r="N29" s="39"/>
      <c r="O29" s="142"/>
      <c r="P29" s="36"/>
      <c r="Q29" s="141"/>
      <c r="R29" s="36"/>
      <c r="S29" s="142"/>
      <c r="T29" s="36"/>
      <c r="U29" s="141"/>
      <c r="V29" s="36"/>
      <c r="W29" s="141"/>
      <c r="X29" s="36"/>
      <c r="Y29" s="149"/>
      <c r="Z29" s="60">
        <f t="shared" si="6"/>
        <v>0</v>
      </c>
      <c r="AA29" s="53">
        <f t="shared" si="0"/>
        <v>0</v>
      </c>
      <c r="AB29" s="55">
        <f t="shared" si="1"/>
        <v>0</v>
      </c>
      <c r="AC29" s="97">
        <f t="shared" si="2"/>
        <v>0</v>
      </c>
      <c r="AD29" s="97">
        <f t="shared" si="3"/>
        <v>0</v>
      </c>
      <c r="AE29" s="97">
        <f t="shared" si="4"/>
        <v>0</v>
      </c>
      <c r="AF29" s="56">
        <f t="shared" si="5"/>
        <v>0</v>
      </c>
      <c r="AG29" s="75"/>
      <c r="AJ29" s="67">
        <v>23</v>
      </c>
      <c r="AK29" s="69" t="s">
        <v>39</v>
      </c>
      <c r="AL29" s="30"/>
      <c r="AM29" s="67">
        <v>46</v>
      </c>
      <c r="AN29" s="68" t="s">
        <v>158</v>
      </c>
      <c r="AO29" s="30"/>
      <c r="AP29" s="30"/>
      <c r="AQ29" s="30"/>
    </row>
    <row r="30" spans="2:45" ht="30" customHeight="1">
      <c r="B30" s="59">
        <v>25</v>
      </c>
      <c r="C30" s="37"/>
      <c r="D30" s="38"/>
      <c r="E30" s="138"/>
      <c r="F30" s="36"/>
      <c r="G30" s="142"/>
      <c r="H30" s="39"/>
      <c r="I30" s="141"/>
      <c r="J30" s="36"/>
      <c r="K30" s="141"/>
      <c r="L30" s="36"/>
      <c r="M30" s="141"/>
      <c r="N30" s="39"/>
      <c r="O30" s="142"/>
      <c r="P30" s="36"/>
      <c r="Q30" s="141"/>
      <c r="R30" s="36"/>
      <c r="S30" s="142"/>
      <c r="T30" s="36"/>
      <c r="U30" s="141"/>
      <c r="V30" s="36"/>
      <c r="W30" s="141"/>
      <c r="X30" s="36"/>
      <c r="Y30" s="149"/>
      <c r="Z30" s="60">
        <f t="shared" si="6"/>
        <v>0</v>
      </c>
      <c r="AA30" s="53">
        <f t="shared" si="0"/>
        <v>0</v>
      </c>
      <c r="AB30" s="55">
        <f t="shared" si="1"/>
        <v>0</v>
      </c>
      <c r="AC30" s="97">
        <f t="shared" si="2"/>
        <v>0</v>
      </c>
      <c r="AD30" s="97">
        <f t="shared" si="3"/>
        <v>0</v>
      </c>
      <c r="AE30" s="97">
        <f t="shared" si="4"/>
        <v>0</v>
      </c>
      <c r="AF30" s="56">
        <f t="shared" si="5"/>
        <v>0</v>
      </c>
      <c r="AG30" s="75"/>
    </row>
    <row r="31" spans="2:45" ht="30" customHeight="1">
      <c r="B31" s="59">
        <v>26</v>
      </c>
      <c r="C31" s="37"/>
      <c r="D31" s="38"/>
      <c r="E31" s="138"/>
      <c r="F31" s="36"/>
      <c r="G31" s="142"/>
      <c r="H31" s="39"/>
      <c r="I31" s="141"/>
      <c r="J31" s="36"/>
      <c r="K31" s="141"/>
      <c r="L31" s="36"/>
      <c r="M31" s="141"/>
      <c r="N31" s="39"/>
      <c r="O31" s="142"/>
      <c r="P31" s="36"/>
      <c r="Q31" s="141"/>
      <c r="R31" s="36"/>
      <c r="S31" s="142"/>
      <c r="T31" s="36"/>
      <c r="U31" s="141"/>
      <c r="V31" s="36"/>
      <c r="W31" s="141"/>
      <c r="X31" s="36"/>
      <c r="Y31" s="149"/>
      <c r="Z31" s="60">
        <f t="shared" si="6"/>
        <v>0</v>
      </c>
      <c r="AA31" s="53">
        <f t="shared" si="0"/>
        <v>0</v>
      </c>
      <c r="AB31" s="55">
        <f t="shared" si="1"/>
        <v>0</v>
      </c>
      <c r="AC31" s="97">
        <f t="shared" si="2"/>
        <v>0</v>
      </c>
      <c r="AD31" s="97">
        <f t="shared" si="3"/>
        <v>0</v>
      </c>
      <c r="AE31" s="97">
        <f t="shared" si="4"/>
        <v>0</v>
      </c>
      <c r="AF31" s="56">
        <f t="shared" si="5"/>
        <v>0</v>
      </c>
      <c r="AG31" s="75"/>
    </row>
    <row r="32" spans="2:45" ht="30" customHeight="1">
      <c r="B32" s="59">
        <v>27</v>
      </c>
      <c r="C32" s="37"/>
      <c r="D32" s="38"/>
      <c r="E32" s="138"/>
      <c r="F32" s="36"/>
      <c r="G32" s="142"/>
      <c r="H32" s="39"/>
      <c r="I32" s="141"/>
      <c r="J32" s="36"/>
      <c r="K32" s="141"/>
      <c r="L32" s="36"/>
      <c r="M32" s="141"/>
      <c r="N32" s="39"/>
      <c r="O32" s="142"/>
      <c r="P32" s="36"/>
      <c r="Q32" s="141"/>
      <c r="R32" s="36"/>
      <c r="S32" s="142"/>
      <c r="T32" s="36"/>
      <c r="U32" s="141"/>
      <c r="V32" s="36"/>
      <c r="W32" s="141"/>
      <c r="X32" s="36"/>
      <c r="Y32" s="149"/>
      <c r="Z32" s="60">
        <f t="shared" si="6"/>
        <v>0</v>
      </c>
      <c r="AA32" s="53">
        <f t="shared" si="0"/>
        <v>0</v>
      </c>
      <c r="AB32" s="55">
        <f t="shared" si="1"/>
        <v>0</v>
      </c>
      <c r="AC32" s="97">
        <f t="shared" si="2"/>
        <v>0</v>
      </c>
      <c r="AD32" s="97">
        <f t="shared" si="3"/>
        <v>0</v>
      </c>
      <c r="AE32" s="97">
        <f t="shared" si="4"/>
        <v>0</v>
      </c>
      <c r="AF32" s="56">
        <f t="shared" si="5"/>
        <v>0</v>
      </c>
      <c r="AG32" s="75"/>
    </row>
    <row r="33" spans="2:33" ht="30" customHeight="1">
      <c r="B33" s="59">
        <v>28</v>
      </c>
      <c r="C33" s="37"/>
      <c r="D33" s="38"/>
      <c r="E33" s="138"/>
      <c r="F33" s="36"/>
      <c r="G33" s="142"/>
      <c r="H33" s="39"/>
      <c r="I33" s="141"/>
      <c r="J33" s="36"/>
      <c r="K33" s="141"/>
      <c r="L33" s="36"/>
      <c r="M33" s="141"/>
      <c r="N33" s="39"/>
      <c r="O33" s="142"/>
      <c r="P33" s="36"/>
      <c r="Q33" s="141"/>
      <c r="R33" s="36"/>
      <c r="S33" s="142"/>
      <c r="T33" s="36"/>
      <c r="U33" s="141"/>
      <c r="V33" s="36"/>
      <c r="W33" s="141"/>
      <c r="X33" s="36"/>
      <c r="Y33" s="149"/>
      <c r="Z33" s="60">
        <f t="shared" si="6"/>
        <v>0</v>
      </c>
      <c r="AA33" s="53">
        <f t="shared" si="0"/>
        <v>0</v>
      </c>
      <c r="AB33" s="55">
        <f t="shared" si="1"/>
        <v>0</v>
      </c>
      <c r="AC33" s="97">
        <f t="shared" si="2"/>
        <v>0</v>
      </c>
      <c r="AD33" s="97">
        <f t="shared" si="3"/>
        <v>0</v>
      </c>
      <c r="AE33" s="97">
        <f t="shared" si="4"/>
        <v>0</v>
      </c>
      <c r="AF33" s="56">
        <f t="shared" si="5"/>
        <v>0</v>
      </c>
      <c r="AG33" s="75"/>
    </row>
    <row r="34" spans="2:33" ht="30" customHeight="1">
      <c r="B34" s="59">
        <v>29</v>
      </c>
      <c r="C34" s="37"/>
      <c r="D34" s="38"/>
      <c r="E34" s="138"/>
      <c r="F34" s="36"/>
      <c r="G34" s="142"/>
      <c r="H34" s="39"/>
      <c r="I34" s="141"/>
      <c r="J34" s="36"/>
      <c r="K34" s="141"/>
      <c r="L34" s="36"/>
      <c r="M34" s="141"/>
      <c r="N34" s="39"/>
      <c r="O34" s="142"/>
      <c r="P34" s="36"/>
      <c r="Q34" s="141"/>
      <c r="R34" s="36"/>
      <c r="S34" s="142"/>
      <c r="T34" s="36"/>
      <c r="U34" s="141"/>
      <c r="V34" s="36"/>
      <c r="W34" s="141"/>
      <c r="X34" s="36"/>
      <c r="Y34" s="149"/>
      <c r="Z34" s="60">
        <f t="shared" si="6"/>
        <v>0</v>
      </c>
      <c r="AA34" s="53">
        <f t="shared" si="0"/>
        <v>0</v>
      </c>
      <c r="AB34" s="55">
        <f t="shared" si="1"/>
        <v>0</v>
      </c>
      <c r="AC34" s="97">
        <f t="shared" si="2"/>
        <v>0</v>
      </c>
      <c r="AD34" s="97">
        <f t="shared" si="3"/>
        <v>0</v>
      </c>
      <c r="AE34" s="97">
        <f t="shared" si="4"/>
        <v>0</v>
      </c>
      <c r="AF34" s="56">
        <f t="shared" si="5"/>
        <v>0</v>
      </c>
      <c r="AG34" s="75"/>
    </row>
    <row r="35" spans="2:33" ht="30" customHeight="1">
      <c r="B35" s="59">
        <v>30</v>
      </c>
      <c r="C35" s="37"/>
      <c r="D35" s="38"/>
      <c r="E35" s="138"/>
      <c r="F35" s="36"/>
      <c r="G35" s="142"/>
      <c r="H35" s="39"/>
      <c r="I35" s="141"/>
      <c r="J35" s="36"/>
      <c r="K35" s="141"/>
      <c r="L35" s="36"/>
      <c r="M35" s="141"/>
      <c r="N35" s="39"/>
      <c r="O35" s="142"/>
      <c r="P35" s="36"/>
      <c r="Q35" s="141"/>
      <c r="R35" s="36"/>
      <c r="S35" s="142"/>
      <c r="T35" s="36"/>
      <c r="U35" s="141"/>
      <c r="V35" s="36"/>
      <c r="W35" s="141"/>
      <c r="X35" s="36"/>
      <c r="Y35" s="149"/>
      <c r="Z35" s="60">
        <f t="shared" si="6"/>
        <v>0</v>
      </c>
      <c r="AA35" s="53">
        <f t="shared" si="0"/>
        <v>0</v>
      </c>
      <c r="AB35" s="55">
        <f t="shared" si="1"/>
        <v>0</v>
      </c>
      <c r="AC35" s="97">
        <f t="shared" si="2"/>
        <v>0</v>
      </c>
      <c r="AD35" s="97">
        <f t="shared" si="3"/>
        <v>0</v>
      </c>
      <c r="AE35" s="97">
        <f t="shared" si="4"/>
        <v>0</v>
      </c>
      <c r="AF35" s="56">
        <f t="shared" si="5"/>
        <v>0</v>
      </c>
      <c r="AG35" s="75"/>
    </row>
    <row r="36" spans="2:33" ht="30" customHeight="1">
      <c r="B36" s="59">
        <v>31</v>
      </c>
      <c r="C36" s="37"/>
      <c r="D36" s="38"/>
      <c r="E36" s="138"/>
      <c r="F36" s="36"/>
      <c r="G36" s="142"/>
      <c r="H36" s="39"/>
      <c r="I36" s="141"/>
      <c r="J36" s="36"/>
      <c r="K36" s="141"/>
      <c r="L36" s="36"/>
      <c r="M36" s="141"/>
      <c r="N36" s="39"/>
      <c r="O36" s="142"/>
      <c r="P36" s="36"/>
      <c r="Q36" s="141"/>
      <c r="R36" s="36"/>
      <c r="S36" s="142"/>
      <c r="T36" s="36"/>
      <c r="U36" s="141"/>
      <c r="V36" s="36"/>
      <c r="W36" s="141"/>
      <c r="X36" s="36"/>
      <c r="Y36" s="149"/>
      <c r="Z36" s="60">
        <f t="shared" si="6"/>
        <v>0</v>
      </c>
      <c r="AA36" s="53">
        <f t="shared" si="0"/>
        <v>0</v>
      </c>
      <c r="AB36" s="55">
        <f t="shared" si="1"/>
        <v>0</v>
      </c>
      <c r="AC36" s="97">
        <f t="shared" si="2"/>
        <v>0</v>
      </c>
      <c r="AD36" s="97">
        <f t="shared" si="3"/>
        <v>0</v>
      </c>
      <c r="AE36" s="97">
        <f t="shared" si="4"/>
        <v>0</v>
      </c>
      <c r="AF36" s="56">
        <f t="shared" si="5"/>
        <v>0</v>
      </c>
      <c r="AG36" s="75"/>
    </row>
    <row r="37" spans="2:33" ht="30" customHeight="1">
      <c r="B37" s="59">
        <v>32</v>
      </c>
      <c r="C37" s="37"/>
      <c r="D37" s="38"/>
      <c r="E37" s="138"/>
      <c r="F37" s="36"/>
      <c r="G37" s="142"/>
      <c r="H37" s="39"/>
      <c r="I37" s="141"/>
      <c r="J37" s="36"/>
      <c r="K37" s="141"/>
      <c r="L37" s="36"/>
      <c r="M37" s="141"/>
      <c r="N37" s="39"/>
      <c r="O37" s="142"/>
      <c r="P37" s="36"/>
      <c r="Q37" s="141"/>
      <c r="R37" s="36"/>
      <c r="S37" s="142"/>
      <c r="T37" s="36"/>
      <c r="U37" s="141"/>
      <c r="V37" s="36"/>
      <c r="W37" s="141"/>
      <c r="X37" s="36"/>
      <c r="Y37" s="149"/>
      <c r="Z37" s="60">
        <f t="shared" si="6"/>
        <v>0</v>
      </c>
      <c r="AA37" s="53">
        <f t="shared" si="0"/>
        <v>0</v>
      </c>
      <c r="AB37" s="55">
        <f t="shared" si="1"/>
        <v>0</v>
      </c>
      <c r="AC37" s="97">
        <f t="shared" si="2"/>
        <v>0</v>
      </c>
      <c r="AD37" s="97">
        <f t="shared" si="3"/>
        <v>0</v>
      </c>
      <c r="AE37" s="97">
        <f t="shared" si="4"/>
        <v>0</v>
      </c>
      <c r="AF37" s="56">
        <f t="shared" si="5"/>
        <v>0</v>
      </c>
      <c r="AG37" s="75"/>
    </row>
    <row r="38" spans="2:33" ht="30" customHeight="1">
      <c r="B38" s="59">
        <v>33</v>
      </c>
      <c r="C38" s="37"/>
      <c r="D38" s="38"/>
      <c r="E38" s="138"/>
      <c r="F38" s="36"/>
      <c r="G38" s="142"/>
      <c r="H38" s="39"/>
      <c r="I38" s="141"/>
      <c r="J38" s="36"/>
      <c r="K38" s="141"/>
      <c r="L38" s="36"/>
      <c r="M38" s="141"/>
      <c r="N38" s="36"/>
      <c r="O38" s="142"/>
      <c r="P38" s="36"/>
      <c r="Q38" s="141"/>
      <c r="R38" s="36"/>
      <c r="S38" s="142"/>
      <c r="T38" s="36"/>
      <c r="U38" s="141"/>
      <c r="V38" s="36"/>
      <c r="W38" s="141"/>
      <c r="X38" s="36"/>
      <c r="Y38" s="149"/>
      <c r="Z38" s="60">
        <f t="shared" si="6"/>
        <v>0</v>
      </c>
      <c r="AA38" s="53">
        <f t="shared" si="0"/>
        <v>0</v>
      </c>
      <c r="AB38" s="55">
        <f t="shared" si="1"/>
        <v>0</v>
      </c>
      <c r="AC38" s="97">
        <f t="shared" si="2"/>
        <v>0</v>
      </c>
      <c r="AD38" s="97">
        <f t="shared" si="3"/>
        <v>0</v>
      </c>
      <c r="AE38" s="97">
        <f t="shared" si="4"/>
        <v>0</v>
      </c>
      <c r="AF38" s="56">
        <f t="shared" si="5"/>
        <v>0</v>
      </c>
      <c r="AG38" s="75"/>
    </row>
    <row r="39" spans="2:33" ht="30" customHeight="1">
      <c r="B39" s="59">
        <v>34</v>
      </c>
      <c r="C39" s="37"/>
      <c r="D39" s="38"/>
      <c r="E39" s="138"/>
      <c r="F39" s="36"/>
      <c r="G39" s="142"/>
      <c r="H39" s="39"/>
      <c r="I39" s="141"/>
      <c r="J39" s="36"/>
      <c r="K39" s="141"/>
      <c r="L39" s="36"/>
      <c r="M39" s="141"/>
      <c r="N39" s="39"/>
      <c r="O39" s="142"/>
      <c r="P39" s="36"/>
      <c r="Q39" s="141"/>
      <c r="R39" s="36"/>
      <c r="S39" s="142"/>
      <c r="T39" s="36"/>
      <c r="U39" s="141"/>
      <c r="V39" s="36"/>
      <c r="W39" s="141"/>
      <c r="X39" s="36"/>
      <c r="Y39" s="149"/>
      <c r="Z39" s="60">
        <f t="shared" si="6"/>
        <v>0</v>
      </c>
      <c r="AA39" s="53">
        <f t="shared" si="0"/>
        <v>0</v>
      </c>
      <c r="AB39" s="55">
        <f t="shared" si="1"/>
        <v>0</v>
      </c>
      <c r="AC39" s="97">
        <f t="shared" si="2"/>
        <v>0</v>
      </c>
      <c r="AD39" s="97">
        <f t="shared" si="3"/>
        <v>0</v>
      </c>
      <c r="AE39" s="97">
        <f t="shared" si="4"/>
        <v>0</v>
      </c>
      <c r="AF39" s="56">
        <f t="shared" si="5"/>
        <v>0</v>
      </c>
      <c r="AG39" s="75"/>
    </row>
    <row r="40" spans="2:33" ht="30" customHeight="1">
      <c r="B40" s="59">
        <v>35</v>
      </c>
      <c r="C40" s="37"/>
      <c r="D40" s="38"/>
      <c r="E40" s="138"/>
      <c r="F40" s="36"/>
      <c r="G40" s="142"/>
      <c r="H40" s="39"/>
      <c r="I40" s="141"/>
      <c r="J40" s="36"/>
      <c r="K40" s="141"/>
      <c r="L40" s="36"/>
      <c r="M40" s="141"/>
      <c r="N40" s="39"/>
      <c r="O40" s="142"/>
      <c r="P40" s="36"/>
      <c r="Q40" s="141"/>
      <c r="R40" s="36"/>
      <c r="S40" s="142"/>
      <c r="T40" s="36"/>
      <c r="U40" s="141"/>
      <c r="V40" s="36"/>
      <c r="W40" s="141"/>
      <c r="X40" s="36"/>
      <c r="Y40" s="149"/>
      <c r="Z40" s="60">
        <f t="shared" si="6"/>
        <v>0</v>
      </c>
      <c r="AA40" s="53">
        <f t="shared" si="0"/>
        <v>0</v>
      </c>
      <c r="AB40" s="55">
        <f t="shared" si="1"/>
        <v>0</v>
      </c>
      <c r="AC40" s="97">
        <f t="shared" si="2"/>
        <v>0</v>
      </c>
      <c r="AD40" s="97">
        <f t="shared" si="3"/>
        <v>0</v>
      </c>
      <c r="AE40" s="97">
        <f t="shared" si="4"/>
        <v>0</v>
      </c>
      <c r="AF40" s="56">
        <f t="shared" si="5"/>
        <v>0</v>
      </c>
      <c r="AG40" s="75"/>
    </row>
    <row r="41" spans="2:33" ht="30" customHeight="1">
      <c r="B41" s="59">
        <v>36</v>
      </c>
      <c r="C41" s="37"/>
      <c r="D41" s="38"/>
      <c r="E41" s="138"/>
      <c r="F41" s="36"/>
      <c r="G41" s="142"/>
      <c r="H41" s="39"/>
      <c r="I41" s="141"/>
      <c r="J41" s="36"/>
      <c r="K41" s="141"/>
      <c r="L41" s="36"/>
      <c r="M41" s="141"/>
      <c r="N41" s="39"/>
      <c r="O41" s="142"/>
      <c r="P41" s="36"/>
      <c r="Q41" s="141"/>
      <c r="R41" s="36"/>
      <c r="S41" s="142"/>
      <c r="T41" s="36"/>
      <c r="U41" s="141"/>
      <c r="V41" s="36"/>
      <c r="W41" s="141"/>
      <c r="X41" s="36"/>
      <c r="Y41" s="149"/>
      <c r="Z41" s="60">
        <f t="shared" si="6"/>
        <v>0</v>
      </c>
      <c r="AA41" s="53">
        <f t="shared" si="0"/>
        <v>0</v>
      </c>
      <c r="AB41" s="55">
        <f t="shared" si="1"/>
        <v>0</v>
      </c>
      <c r="AC41" s="97">
        <f t="shared" si="2"/>
        <v>0</v>
      </c>
      <c r="AD41" s="97">
        <f t="shared" si="3"/>
        <v>0</v>
      </c>
      <c r="AE41" s="97">
        <f t="shared" si="4"/>
        <v>0</v>
      </c>
      <c r="AF41" s="56">
        <f t="shared" si="5"/>
        <v>0</v>
      </c>
      <c r="AG41" s="75"/>
    </row>
    <row r="42" spans="2:33" ht="30" customHeight="1">
      <c r="B42" s="70">
        <v>37</v>
      </c>
      <c r="C42" s="40"/>
      <c r="D42" s="41"/>
      <c r="E42" s="138"/>
      <c r="F42" s="36"/>
      <c r="G42" s="143"/>
      <c r="H42" s="42"/>
      <c r="I42" s="141"/>
      <c r="J42" s="36"/>
      <c r="K42" s="141"/>
      <c r="L42" s="36"/>
      <c r="M42" s="141"/>
      <c r="N42" s="42"/>
      <c r="O42" s="141"/>
      <c r="P42" s="36"/>
      <c r="Q42" s="141"/>
      <c r="R42" s="36"/>
      <c r="S42" s="142"/>
      <c r="T42" s="36"/>
      <c r="U42" s="141"/>
      <c r="V42" s="36"/>
      <c r="W42" s="141"/>
      <c r="X42" s="36"/>
      <c r="Y42" s="149"/>
      <c r="Z42" s="60">
        <f t="shared" si="6"/>
        <v>0</v>
      </c>
      <c r="AA42" s="53">
        <f t="shared" si="0"/>
        <v>0</v>
      </c>
      <c r="AB42" s="55">
        <f t="shared" si="1"/>
        <v>0</v>
      </c>
      <c r="AC42" s="97">
        <f t="shared" si="2"/>
        <v>0</v>
      </c>
      <c r="AD42" s="97">
        <f t="shared" si="3"/>
        <v>0</v>
      </c>
      <c r="AE42" s="97">
        <f t="shared" si="4"/>
        <v>0</v>
      </c>
      <c r="AF42" s="56">
        <f t="shared" si="5"/>
        <v>0</v>
      </c>
      <c r="AG42" s="75"/>
    </row>
    <row r="43" spans="2:33" ht="30" customHeight="1" thickBot="1">
      <c r="B43" s="70">
        <v>38</v>
      </c>
      <c r="C43" s="40"/>
      <c r="D43" s="41"/>
      <c r="E43" s="138"/>
      <c r="F43" s="36"/>
      <c r="G43" s="143"/>
      <c r="H43" s="42"/>
      <c r="I43" s="141"/>
      <c r="J43" s="36"/>
      <c r="K43" s="141"/>
      <c r="L43" s="36"/>
      <c r="M43" s="141"/>
      <c r="N43" s="42"/>
      <c r="O43" s="143"/>
      <c r="P43" s="36"/>
      <c r="Q43" s="141"/>
      <c r="R43" s="36"/>
      <c r="S43" s="142"/>
      <c r="T43" s="36"/>
      <c r="U43" s="141"/>
      <c r="V43" s="36"/>
      <c r="W43" s="141"/>
      <c r="X43" s="36"/>
      <c r="Y43" s="149"/>
      <c r="Z43" s="71">
        <f t="shared" si="6"/>
        <v>0</v>
      </c>
      <c r="AA43" s="53">
        <f t="shared" si="0"/>
        <v>0</v>
      </c>
      <c r="AB43" s="55">
        <f t="shared" si="1"/>
        <v>0</v>
      </c>
      <c r="AC43" s="97">
        <f t="shared" si="2"/>
        <v>0</v>
      </c>
      <c r="AD43" s="97">
        <f t="shared" si="3"/>
        <v>0</v>
      </c>
      <c r="AE43" s="97">
        <f t="shared" si="4"/>
        <v>0</v>
      </c>
      <c r="AF43" s="56">
        <f t="shared" si="5"/>
        <v>0</v>
      </c>
      <c r="AG43" s="75"/>
    </row>
    <row r="44" spans="2:33" ht="33.75" customHeight="1">
      <c r="B44" s="189" t="s">
        <v>105</v>
      </c>
      <c r="C44" s="92" t="s">
        <v>172</v>
      </c>
      <c r="D44" s="152">
        <f>COUNTIF(D6:D43,$AS6)</f>
        <v>0</v>
      </c>
      <c r="E44" s="153">
        <f t="shared" ref="E44:M44" si="7">COUNTIF(E6:E43,$AS$6)</f>
        <v>0</v>
      </c>
      <c r="F44" s="153">
        <f t="shared" si="7"/>
        <v>0</v>
      </c>
      <c r="G44" s="153">
        <f t="shared" si="7"/>
        <v>0</v>
      </c>
      <c r="H44" s="153">
        <f t="shared" si="7"/>
        <v>0</v>
      </c>
      <c r="I44" s="153">
        <f t="shared" si="7"/>
        <v>0</v>
      </c>
      <c r="J44" s="153">
        <f t="shared" si="7"/>
        <v>0</v>
      </c>
      <c r="K44" s="153">
        <f t="shared" si="7"/>
        <v>0</v>
      </c>
      <c r="L44" s="153">
        <f t="shared" si="7"/>
        <v>0</v>
      </c>
      <c r="M44" s="153">
        <f t="shared" si="7"/>
        <v>0</v>
      </c>
      <c r="N44" s="153">
        <f>COUNTIF(N6:N43,$AS$6)</f>
        <v>0</v>
      </c>
      <c r="O44" s="153">
        <f>COUNTIF(O6:O43,$AS$6)</f>
        <v>0</v>
      </c>
      <c r="P44" s="153">
        <f>COUNTIF(P6:P43,$AS$6)</f>
        <v>0</v>
      </c>
      <c r="Q44" s="153">
        <f t="shared" ref="Q44:Y44" si="8">COUNTIF(Q6:Q43,$AS$6)</f>
        <v>0</v>
      </c>
      <c r="R44" s="153">
        <f t="shared" si="8"/>
        <v>0</v>
      </c>
      <c r="S44" s="153">
        <f>COUNTIF(S6:S43,$AS$6)</f>
        <v>0</v>
      </c>
      <c r="T44" s="153">
        <f t="shared" si="8"/>
        <v>0</v>
      </c>
      <c r="U44" s="174">
        <f t="shared" si="8"/>
        <v>0</v>
      </c>
      <c r="V44" s="153">
        <f t="shared" si="8"/>
        <v>0</v>
      </c>
      <c r="W44" s="153">
        <f t="shared" si="8"/>
        <v>0</v>
      </c>
      <c r="X44" s="153">
        <f t="shared" si="8"/>
        <v>0</v>
      </c>
      <c r="Y44" s="153">
        <f t="shared" si="8"/>
        <v>0</v>
      </c>
      <c r="Z44" s="152">
        <f t="shared" ref="Z44:Z49" si="9">SUM(E44:Y44)</f>
        <v>0</v>
      </c>
      <c r="AA44" s="202"/>
      <c r="AB44" s="203"/>
      <c r="AC44" s="203"/>
      <c r="AD44" s="203"/>
      <c r="AE44" s="203"/>
      <c r="AF44" s="203"/>
      <c r="AG44" s="204"/>
    </row>
    <row r="45" spans="2:33" ht="33.75" customHeight="1">
      <c r="B45" s="190"/>
      <c r="C45" s="93" t="s">
        <v>173</v>
      </c>
      <c r="D45" s="154">
        <f>COUNTIF(D6:D43,$AS7)</f>
        <v>0</v>
      </c>
      <c r="E45" s="155">
        <f t="shared" ref="E45:M45" si="10">COUNTIF(E6:E43,$AS$7)</f>
        <v>0</v>
      </c>
      <c r="F45" s="155">
        <f t="shared" si="10"/>
        <v>0</v>
      </c>
      <c r="G45" s="155">
        <f t="shared" si="10"/>
        <v>0</v>
      </c>
      <c r="H45" s="155">
        <f t="shared" si="10"/>
        <v>0</v>
      </c>
      <c r="I45" s="155">
        <f t="shared" si="10"/>
        <v>0</v>
      </c>
      <c r="J45" s="155">
        <f t="shared" si="10"/>
        <v>0</v>
      </c>
      <c r="K45" s="155">
        <f t="shared" si="10"/>
        <v>0</v>
      </c>
      <c r="L45" s="155">
        <f t="shared" si="10"/>
        <v>0</v>
      </c>
      <c r="M45" s="155">
        <f t="shared" si="10"/>
        <v>0</v>
      </c>
      <c r="N45" s="155">
        <f t="shared" ref="N45:T45" si="11">COUNTIF(N6:N43,$AS$7)</f>
        <v>0</v>
      </c>
      <c r="O45" s="155">
        <f t="shared" si="11"/>
        <v>0</v>
      </c>
      <c r="P45" s="155">
        <f t="shared" si="11"/>
        <v>0</v>
      </c>
      <c r="Q45" s="155">
        <f t="shared" si="11"/>
        <v>0</v>
      </c>
      <c r="R45" s="155">
        <f t="shared" si="11"/>
        <v>0</v>
      </c>
      <c r="S45" s="155">
        <f t="shared" si="11"/>
        <v>0</v>
      </c>
      <c r="T45" s="157">
        <f t="shared" si="11"/>
        <v>0</v>
      </c>
      <c r="U45" s="155">
        <f t="shared" ref="U45:Y45" si="12">COUNTIF(U6:U43,$AS$7)</f>
        <v>0</v>
      </c>
      <c r="V45" s="155">
        <f t="shared" si="12"/>
        <v>0</v>
      </c>
      <c r="W45" s="155">
        <f t="shared" si="12"/>
        <v>0</v>
      </c>
      <c r="X45" s="155">
        <f t="shared" si="12"/>
        <v>0</v>
      </c>
      <c r="Y45" s="155">
        <f t="shared" si="12"/>
        <v>0</v>
      </c>
      <c r="Z45" s="154">
        <f t="shared" si="9"/>
        <v>0</v>
      </c>
      <c r="AA45" s="205"/>
      <c r="AB45" s="206"/>
      <c r="AC45" s="206"/>
      <c r="AD45" s="206"/>
      <c r="AE45" s="206"/>
      <c r="AF45" s="206"/>
      <c r="AG45" s="207"/>
    </row>
    <row r="46" spans="2:33" ht="33.75" customHeight="1">
      <c r="B46" s="190"/>
      <c r="C46" s="96" t="s">
        <v>174</v>
      </c>
      <c r="D46" s="154">
        <f>COUNTIF(D6:D43,$AS8)</f>
        <v>0</v>
      </c>
      <c r="E46" s="156">
        <f t="shared" ref="E46:M46" si="13">COUNTIF(E6:E43,$AS$8)</f>
        <v>0</v>
      </c>
      <c r="F46" s="155">
        <f t="shared" si="13"/>
        <v>0</v>
      </c>
      <c r="G46" s="155">
        <f t="shared" si="13"/>
        <v>0</v>
      </c>
      <c r="H46" s="155">
        <f t="shared" si="13"/>
        <v>0</v>
      </c>
      <c r="I46" s="157">
        <f t="shared" si="13"/>
        <v>0</v>
      </c>
      <c r="J46" s="155">
        <f t="shared" si="13"/>
        <v>0</v>
      </c>
      <c r="K46" s="155">
        <f t="shared" si="13"/>
        <v>0</v>
      </c>
      <c r="L46" s="155">
        <f t="shared" si="13"/>
        <v>0</v>
      </c>
      <c r="M46" s="155">
        <f t="shared" si="13"/>
        <v>0</v>
      </c>
      <c r="N46" s="155">
        <f t="shared" ref="N46:Y46" si="14">COUNTIF(N6:N43,$AS$8)</f>
        <v>0</v>
      </c>
      <c r="O46" s="155">
        <f t="shared" si="14"/>
        <v>0</v>
      </c>
      <c r="P46" s="157">
        <f t="shared" si="14"/>
        <v>0</v>
      </c>
      <c r="Q46" s="155">
        <f t="shared" si="14"/>
        <v>0</v>
      </c>
      <c r="R46" s="155">
        <f t="shared" si="14"/>
        <v>0</v>
      </c>
      <c r="S46" s="157">
        <f t="shared" si="14"/>
        <v>0</v>
      </c>
      <c r="T46" s="157">
        <f t="shared" si="14"/>
        <v>0</v>
      </c>
      <c r="U46" s="157">
        <f t="shared" si="14"/>
        <v>0</v>
      </c>
      <c r="V46" s="155">
        <f t="shared" si="14"/>
        <v>0</v>
      </c>
      <c r="W46" s="155">
        <f t="shared" si="14"/>
        <v>0</v>
      </c>
      <c r="X46" s="155">
        <f t="shared" si="14"/>
        <v>0</v>
      </c>
      <c r="Y46" s="157">
        <f t="shared" si="14"/>
        <v>0</v>
      </c>
      <c r="Z46" s="154">
        <f t="shared" si="9"/>
        <v>0</v>
      </c>
      <c r="AA46" s="205"/>
      <c r="AB46" s="206"/>
      <c r="AC46" s="206"/>
      <c r="AD46" s="206"/>
      <c r="AE46" s="206"/>
      <c r="AF46" s="206"/>
      <c r="AG46" s="207"/>
    </row>
    <row r="47" spans="2:33" ht="33.75" customHeight="1">
      <c r="B47" s="190"/>
      <c r="C47" s="96" t="s">
        <v>175</v>
      </c>
      <c r="D47" s="158">
        <f>COUNTIF(D6:D43,$AS9)</f>
        <v>0</v>
      </c>
      <c r="E47" s="156">
        <f t="shared" ref="E47:J47" si="15">COUNTIF(E6:E43,$AS$9)</f>
        <v>0</v>
      </c>
      <c r="F47" s="155">
        <f t="shared" si="15"/>
        <v>0</v>
      </c>
      <c r="G47" s="157">
        <f t="shared" si="15"/>
        <v>0</v>
      </c>
      <c r="H47" s="157">
        <f t="shared" si="15"/>
        <v>0</v>
      </c>
      <c r="I47" s="157">
        <f t="shared" si="15"/>
        <v>0</v>
      </c>
      <c r="J47" s="155">
        <f t="shared" si="15"/>
        <v>0</v>
      </c>
      <c r="K47" s="155">
        <f t="shared" ref="K47:X47" si="16">COUNTIF(K6:K43,$AS$9)</f>
        <v>0</v>
      </c>
      <c r="L47" s="155">
        <f t="shared" si="16"/>
        <v>0</v>
      </c>
      <c r="M47" s="155">
        <f t="shared" si="16"/>
        <v>0</v>
      </c>
      <c r="N47" s="157">
        <f t="shared" si="16"/>
        <v>0</v>
      </c>
      <c r="O47" s="157">
        <f t="shared" si="16"/>
        <v>0</v>
      </c>
      <c r="P47" s="157">
        <f t="shared" si="16"/>
        <v>0</v>
      </c>
      <c r="Q47" s="155">
        <f t="shared" si="16"/>
        <v>0</v>
      </c>
      <c r="R47" s="155">
        <f t="shared" si="16"/>
        <v>0</v>
      </c>
      <c r="S47" s="157">
        <f t="shared" si="16"/>
        <v>0</v>
      </c>
      <c r="T47" s="155">
        <f t="shared" si="16"/>
        <v>0</v>
      </c>
      <c r="U47" s="157">
        <f t="shared" si="16"/>
        <v>0</v>
      </c>
      <c r="V47" s="155">
        <f t="shared" si="16"/>
        <v>0</v>
      </c>
      <c r="W47" s="155">
        <f t="shared" si="16"/>
        <v>0</v>
      </c>
      <c r="X47" s="155">
        <f t="shared" si="16"/>
        <v>0</v>
      </c>
      <c r="Y47" s="157">
        <f>COUNTIF(Y6:Y43,$AS$9)</f>
        <v>0</v>
      </c>
      <c r="Z47" s="154">
        <f t="shared" si="9"/>
        <v>0</v>
      </c>
      <c r="AA47" s="205"/>
      <c r="AB47" s="206"/>
      <c r="AC47" s="206"/>
      <c r="AD47" s="206"/>
      <c r="AE47" s="206"/>
      <c r="AF47" s="206"/>
      <c r="AG47" s="207"/>
    </row>
    <row r="48" spans="2:33" ht="33.75" customHeight="1">
      <c r="B48" s="190"/>
      <c r="C48" s="96" t="s">
        <v>176</v>
      </c>
      <c r="D48" s="158">
        <f>COUNTIF(D6:D43,$AS10)</f>
        <v>0</v>
      </c>
      <c r="E48" s="156">
        <f t="shared" ref="E48:J48" si="17">COUNTIF(E6:E43,$AS$10)</f>
        <v>0</v>
      </c>
      <c r="F48" s="155">
        <f t="shared" si="17"/>
        <v>0</v>
      </c>
      <c r="G48" s="157">
        <f t="shared" si="17"/>
        <v>0</v>
      </c>
      <c r="H48" s="157">
        <f t="shared" si="17"/>
        <v>0</v>
      </c>
      <c r="I48" s="157">
        <f t="shared" si="17"/>
        <v>0</v>
      </c>
      <c r="J48" s="155">
        <f t="shared" si="17"/>
        <v>0</v>
      </c>
      <c r="K48" s="155">
        <f t="shared" ref="K48:X48" si="18">COUNTIF(K6:K43,$AS$10)</f>
        <v>0</v>
      </c>
      <c r="L48" s="155">
        <f t="shared" si="18"/>
        <v>0</v>
      </c>
      <c r="M48" s="155">
        <f t="shared" si="18"/>
        <v>0</v>
      </c>
      <c r="N48" s="157">
        <f t="shared" si="18"/>
        <v>0</v>
      </c>
      <c r="O48" s="157">
        <f t="shared" si="18"/>
        <v>0</v>
      </c>
      <c r="P48" s="157">
        <f t="shared" si="18"/>
        <v>0</v>
      </c>
      <c r="Q48" s="155">
        <f t="shared" si="18"/>
        <v>0</v>
      </c>
      <c r="R48" s="155">
        <f t="shared" si="18"/>
        <v>0</v>
      </c>
      <c r="S48" s="157">
        <f t="shared" si="18"/>
        <v>0</v>
      </c>
      <c r="T48" s="157">
        <f t="shared" si="18"/>
        <v>0</v>
      </c>
      <c r="U48" s="155">
        <f t="shared" si="18"/>
        <v>0</v>
      </c>
      <c r="V48" s="155">
        <f t="shared" si="18"/>
        <v>0</v>
      </c>
      <c r="W48" s="155">
        <f t="shared" si="18"/>
        <v>0</v>
      </c>
      <c r="X48" s="155">
        <f t="shared" si="18"/>
        <v>0</v>
      </c>
      <c r="Y48" s="157">
        <f>COUNTIF(Y6:Y43,$AS$10)</f>
        <v>0</v>
      </c>
      <c r="Z48" s="154">
        <f t="shared" si="9"/>
        <v>0</v>
      </c>
      <c r="AA48" s="205"/>
      <c r="AB48" s="206"/>
      <c r="AC48" s="206"/>
      <c r="AD48" s="206"/>
      <c r="AE48" s="206"/>
      <c r="AF48" s="206"/>
      <c r="AG48" s="207"/>
    </row>
    <row r="49" spans="2:33" ht="33.75" customHeight="1" thickBot="1">
      <c r="B49" s="190"/>
      <c r="C49" s="94" t="s">
        <v>177</v>
      </c>
      <c r="D49" s="158">
        <f>COUNTIF(D6:D43,$AS11)</f>
        <v>0</v>
      </c>
      <c r="E49" s="159">
        <f t="shared" ref="E49:J49" si="19">COUNTIF(E6:E43,$AS$11)</f>
        <v>0</v>
      </c>
      <c r="F49" s="159">
        <f t="shared" si="19"/>
        <v>0</v>
      </c>
      <c r="G49" s="160">
        <f t="shared" si="19"/>
        <v>0</v>
      </c>
      <c r="H49" s="160">
        <f t="shared" si="19"/>
        <v>0</v>
      </c>
      <c r="I49" s="160">
        <f t="shared" si="19"/>
        <v>0</v>
      </c>
      <c r="J49" s="159">
        <f t="shared" si="19"/>
        <v>0</v>
      </c>
      <c r="K49" s="159">
        <f t="shared" ref="K49:X49" si="20">COUNTIF(K6:K43,$AS$11)</f>
        <v>0</v>
      </c>
      <c r="L49" s="159">
        <f t="shared" si="20"/>
        <v>0</v>
      </c>
      <c r="M49" s="159">
        <f t="shared" si="20"/>
        <v>0</v>
      </c>
      <c r="N49" s="160">
        <f t="shared" si="20"/>
        <v>0</v>
      </c>
      <c r="O49" s="160">
        <f t="shared" si="20"/>
        <v>0</v>
      </c>
      <c r="P49" s="160">
        <f t="shared" si="20"/>
        <v>0</v>
      </c>
      <c r="Q49" s="159">
        <f t="shared" si="20"/>
        <v>0</v>
      </c>
      <c r="R49" s="159">
        <f t="shared" si="20"/>
        <v>0</v>
      </c>
      <c r="S49" s="160">
        <f t="shared" si="20"/>
        <v>0</v>
      </c>
      <c r="T49" s="160">
        <f t="shared" si="20"/>
        <v>0</v>
      </c>
      <c r="U49" s="160">
        <f t="shared" si="20"/>
        <v>0</v>
      </c>
      <c r="V49" s="159">
        <f t="shared" si="20"/>
        <v>0</v>
      </c>
      <c r="W49" s="159">
        <f t="shared" si="20"/>
        <v>0</v>
      </c>
      <c r="X49" s="159">
        <f t="shared" si="20"/>
        <v>0</v>
      </c>
      <c r="Y49" s="160">
        <f>COUNTIF(Y6:Y43,$AS$11)</f>
        <v>0</v>
      </c>
      <c r="Z49" s="161">
        <f t="shared" si="9"/>
        <v>0</v>
      </c>
      <c r="AA49" s="208"/>
      <c r="AB49" s="209"/>
      <c r="AC49" s="209"/>
      <c r="AD49" s="209"/>
      <c r="AE49" s="209"/>
      <c r="AF49" s="209"/>
      <c r="AG49" s="210"/>
    </row>
    <row r="50" spans="2:33" ht="33.75" customHeight="1" thickBot="1">
      <c r="B50" s="191"/>
      <c r="C50" s="95" t="s">
        <v>107</v>
      </c>
      <c r="D50" s="162">
        <f t="shared" ref="D50:Z50" si="21">SUM(D44:D49)</f>
        <v>0</v>
      </c>
      <c r="E50" s="163">
        <f t="shared" si="21"/>
        <v>0</v>
      </c>
      <c r="F50" s="164">
        <f t="shared" si="21"/>
        <v>0</v>
      </c>
      <c r="G50" s="164">
        <f t="shared" si="21"/>
        <v>0</v>
      </c>
      <c r="H50" s="164">
        <f t="shared" si="21"/>
        <v>0</v>
      </c>
      <c r="I50" s="164">
        <f t="shared" si="21"/>
        <v>0</v>
      </c>
      <c r="J50" s="164">
        <f t="shared" si="21"/>
        <v>0</v>
      </c>
      <c r="K50" s="164">
        <f t="shared" si="21"/>
        <v>0</v>
      </c>
      <c r="L50" s="164">
        <f t="shared" si="21"/>
        <v>0</v>
      </c>
      <c r="M50" s="164">
        <f t="shared" si="21"/>
        <v>0</v>
      </c>
      <c r="N50" s="164">
        <f t="shared" si="21"/>
        <v>0</v>
      </c>
      <c r="O50" s="164">
        <f t="shared" si="21"/>
        <v>0</v>
      </c>
      <c r="P50" s="164">
        <f t="shared" si="21"/>
        <v>0</v>
      </c>
      <c r="Q50" s="164">
        <f t="shared" si="21"/>
        <v>0</v>
      </c>
      <c r="R50" s="164">
        <f t="shared" si="21"/>
        <v>0</v>
      </c>
      <c r="S50" s="164">
        <f t="shared" si="21"/>
        <v>0</v>
      </c>
      <c r="T50" s="164">
        <f t="shared" si="21"/>
        <v>0</v>
      </c>
      <c r="U50" s="164">
        <f t="shared" si="21"/>
        <v>0</v>
      </c>
      <c r="V50" s="164">
        <f t="shared" si="21"/>
        <v>0</v>
      </c>
      <c r="W50" s="164">
        <f t="shared" si="21"/>
        <v>0</v>
      </c>
      <c r="X50" s="164">
        <f t="shared" si="21"/>
        <v>0</v>
      </c>
      <c r="Y50" s="165">
        <f t="shared" si="21"/>
        <v>0</v>
      </c>
      <c r="Z50" s="162">
        <f t="shared" si="21"/>
        <v>0</v>
      </c>
      <c r="AA50" s="166">
        <f t="shared" ref="AA50:AF50" si="22">SUM(AA6:AA43)</f>
        <v>0</v>
      </c>
      <c r="AB50" s="164">
        <f t="shared" si="22"/>
        <v>0</v>
      </c>
      <c r="AC50" s="164">
        <f t="shared" si="22"/>
        <v>0</v>
      </c>
      <c r="AD50" s="164">
        <f t="shared" si="22"/>
        <v>0</v>
      </c>
      <c r="AE50" s="164">
        <f t="shared" si="22"/>
        <v>0</v>
      </c>
      <c r="AF50" s="167">
        <f t="shared" si="22"/>
        <v>0</v>
      </c>
      <c r="AG50" s="168"/>
    </row>
    <row r="51" spans="2:33" ht="17.100000000000001" customHeight="1"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2:33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2:33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</sheetData>
  <sheetProtection algorithmName="SHA-512" hashValue="wGnBfxExlLmjOxt5m4od43mMP+/i0AxI/XgWeo9Wk5Mk/XT/vs1mQl4bRxGlMXqDy3d5K5KwiC3iNZbxT9CL+Q==" saltValue="hLmutKiVjj9GiBHI18M/AQ==" spinCount="100000" sheet="1" objects="1" scenarios="1"/>
  <mergeCells count="20">
    <mergeCell ref="B44:B50"/>
    <mergeCell ref="C4:C5"/>
    <mergeCell ref="B4:B5"/>
    <mergeCell ref="AA4:AA5"/>
    <mergeCell ref="AB4:AB5"/>
    <mergeCell ref="D4:D5"/>
    <mergeCell ref="AA44:AG49"/>
    <mergeCell ref="B2:AG2"/>
    <mergeCell ref="AG4:AG5"/>
    <mergeCell ref="B1:AG1"/>
    <mergeCell ref="B3:S3"/>
    <mergeCell ref="T3:V3"/>
    <mergeCell ref="Z3:AB3"/>
    <mergeCell ref="Z4:Z5"/>
    <mergeCell ref="AC3:AD3"/>
    <mergeCell ref="AE3:AG3"/>
    <mergeCell ref="AC4:AC5"/>
    <mergeCell ref="AF4:AF5"/>
    <mergeCell ref="AD4:AD5"/>
    <mergeCell ref="AE4:AE5"/>
  </mergeCells>
  <phoneticPr fontId="1"/>
  <dataValidations count="9">
    <dataValidation type="whole" allowBlank="1" showInputMessage="1" showErrorMessage="1" sqref="W3" xr:uid="{00000000-0002-0000-0000-000000000000}">
      <formula1>1</formula1>
      <formula2>55</formula2>
    </dataValidation>
    <dataValidation type="list" allowBlank="1" showInputMessage="1" showErrorMessage="1" sqref="D6:D43 G6:H43 N39:N43 N6:N37 O6:O41 O43" xr:uid="{00000000-0002-0000-0000-000001000000}">
      <formula1>$AS$6:$AS$8</formula1>
    </dataValidation>
    <dataValidation type="list" allowBlank="1" showInputMessage="1" showErrorMessage="1" sqref="AG6:AG43" xr:uid="{00000000-0002-0000-0000-000002000000}">
      <formula1>$AT$6:$AT$12</formula1>
    </dataValidation>
    <dataValidation type="list" allowBlank="1" showInputMessage="1" showErrorMessage="1" sqref="E6:F43 J6:M43 Q6:R43 V6:X43 N38 O42" xr:uid="{00000000-0002-0000-0000-000003000000}">
      <formula1>$AS$6:$AS$11</formula1>
    </dataValidation>
    <dataValidation type="list" allowBlank="1" showInputMessage="1" showErrorMessage="1" sqref="I6:I43 P6:P43" xr:uid="{00000000-0002-0000-0000-000004000000}">
      <formula1>$AS$6:$AS$7</formula1>
    </dataValidation>
    <dataValidation type="list" allowBlank="1" showInputMessage="1" showErrorMessage="1" sqref="T6:T43" xr:uid="{00000000-0002-0000-0000-000005000000}">
      <formula1>$AS$12:$AS$13</formula1>
    </dataValidation>
    <dataValidation type="list" allowBlank="1" showInputMessage="1" showErrorMessage="1" sqref="U6:U43" xr:uid="{00000000-0002-0000-0000-000006000000}">
      <formula1>$AS$19:$AS$20</formula1>
    </dataValidation>
    <dataValidation type="list" allowBlank="1" showInputMessage="1" showErrorMessage="1" sqref="Y6:Y43" xr:uid="{00000000-0002-0000-0000-000007000000}">
      <formula1>$AS$14:$AS$15</formula1>
    </dataValidation>
    <dataValidation type="list" allowBlank="1" showInputMessage="1" showErrorMessage="1" sqref="S6:S43" xr:uid="{1D272B61-7AE7-43C8-B05A-6914B60CFBA4}">
      <formula1>$AS$21:$AS$22</formula1>
    </dataValidation>
  </dataValidations>
  <pageMargins left="0.23622047244094491" right="0.23622047244094491" top="0.15748031496062992" bottom="0.15748031496062992" header="0" footer="0"/>
  <pageSetup paperSize="9" scale="59" orientation="portrait" horizontalDpi="4294967292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AK44"/>
  <sheetViews>
    <sheetView view="pageBreakPreview" zoomScaleNormal="100" zoomScaleSheetLayoutView="100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3.5"/>
  <cols>
    <col min="1" max="1" width="2" customWidth="1"/>
    <col min="2" max="2" width="3" customWidth="1"/>
    <col min="3" max="3" width="16.625" customWidth="1"/>
    <col min="4" max="25" width="4.625" customWidth="1"/>
    <col min="26" max="26" width="6.25" customWidth="1"/>
    <col min="27" max="32" width="4.625" customWidth="1"/>
    <col min="33" max="33" width="8.75" customWidth="1"/>
    <col min="34" max="34" width="1.875" customWidth="1"/>
  </cols>
  <sheetData>
    <row r="1" spans="2:37" ht="63.75" customHeight="1"/>
    <row r="2" spans="2:37" ht="18.75" customHeight="1">
      <c r="B2" s="176" t="s">
        <v>192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</row>
    <row r="3" spans="2:37" ht="39" customHeight="1" thickBot="1">
      <c r="B3" s="217" t="s">
        <v>189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 t="s">
        <v>159</v>
      </c>
      <c r="U3" s="216"/>
      <c r="V3" s="216"/>
      <c r="W3" s="43">
        <f>'様式Ａ－１ 区市町村立学校用'!W3</f>
        <v>0</v>
      </c>
      <c r="X3" s="44" t="s">
        <v>115</v>
      </c>
      <c r="Y3" s="45" t="s">
        <v>116</v>
      </c>
      <c r="Z3" s="182" t="e">
        <f>'様式Ａ－１ 区市町村立学校用'!Z3</f>
        <v>#VALUE!</v>
      </c>
      <c r="AA3" s="182"/>
      <c r="AB3" s="182"/>
      <c r="AC3" s="185" t="s">
        <v>117</v>
      </c>
      <c r="AD3" s="185"/>
      <c r="AE3" s="186" t="str">
        <f>IF(U31+T32+I33+P33+S33+T33+U33+Y33+D34+G34+H34+I34+N34+O34+P34+S34+U34+Y34+D35+G35+H35+I35+N35+O35+P35+S35+T35+Y35+D36+G36+H36+I36+N36+O36+P36+S36+T36+U36+Y36=0,"OK","要訂正")</f>
        <v>OK</v>
      </c>
      <c r="AF3" s="186"/>
      <c r="AG3" s="186"/>
    </row>
    <row r="4" spans="2:37" ht="33.75" customHeight="1">
      <c r="B4" s="194" t="s">
        <v>96</v>
      </c>
      <c r="C4" s="192" t="s">
        <v>103</v>
      </c>
      <c r="D4" s="200" t="s">
        <v>185</v>
      </c>
      <c r="E4" s="136">
        <v>1</v>
      </c>
      <c r="F4" s="46">
        <v>2</v>
      </c>
      <c r="G4" s="139">
        <v>3</v>
      </c>
      <c r="H4" s="46">
        <v>4</v>
      </c>
      <c r="I4" s="139">
        <v>5</v>
      </c>
      <c r="J4" s="46">
        <v>6</v>
      </c>
      <c r="K4" s="139">
        <v>7</v>
      </c>
      <c r="L4" s="46">
        <v>8</v>
      </c>
      <c r="M4" s="139">
        <v>9</v>
      </c>
      <c r="N4" s="46">
        <v>10</v>
      </c>
      <c r="O4" s="139">
        <v>11</v>
      </c>
      <c r="P4" s="46">
        <v>12</v>
      </c>
      <c r="Q4" s="139">
        <v>13</v>
      </c>
      <c r="R4" s="46">
        <v>14</v>
      </c>
      <c r="S4" s="139">
        <v>15</v>
      </c>
      <c r="T4" s="46">
        <v>16</v>
      </c>
      <c r="U4" s="139">
        <v>17</v>
      </c>
      <c r="V4" s="46">
        <v>18</v>
      </c>
      <c r="W4" s="139">
        <v>19</v>
      </c>
      <c r="X4" s="46">
        <v>20</v>
      </c>
      <c r="Y4" s="147">
        <v>21</v>
      </c>
      <c r="Z4" s="183" t="s">
        <v>178</v>
      </c>
      <c r="AA4" s="196" t="s">
        <v>179</v>
      </c>
      <c r="AB4" s="187" t="s">
        <v>180</v>
      </c>
      <c r="AC4" s="187" t="s">
        <v>181</v>
      </c>
      <c r="AD4" s="187" t="s">
        <v>182</v>
      </c>
      <c r="AE4" s="187" t="s">
        <v>183</v>
      </c>
      <c r="AF4" s="198" t="s">
        <v>184</v>
      </c>
      <c r="AG4" s="177" t="s">
        <v>186</v>
      </c>
    </row>
    <row r="5" spans="2:37" ht="33.75" customHeight="1" thickBot="1">
      <c r="B5" s="195"/>
      <c r="C5" s="193"/>
      <c r="D5" s="201"/>
      <c r="E5" s="137" t="s">
        <v>0</v>
      </c>
      <c r="F5" s="47" t="s">
        <v>1</v>
      </c>
      <c r="G5" s="140" t="s">
        <v>108</v>
      </c>
      <c r="H5" s="49" t="s">
        <v>109</v>
      </c>
      <c r="I5" s="144" t="s">
        <v>4</v>
      </c>
      <c r="J5" s="48" t="s">
        <v>110</v>
      </c>
      <c r="K5" s="144" t="s">
        <v>71</v>
      </c>
      <c r="L5" s="47" t="s">
        <v>5</v>
      </c>
      <c r="M5" s="144" t="s">
        <v>6</v>
      </c>
      <c r="N5" s="48" t="s">
        <v>111</v>
      </c>
      <c r="O5" s="140" t="s">
        <v>112</v>
      </c>
      <c r="P5" s="50" t="s">
        <v>11</v>
      </c>
      <c r="Q5" s="140" t="s">
        <v>113</v>
      </c>
      <c r="R5" s="47" t="s">
        <v>8</v>
      </c>
      <c r="S5" s="145" t="s">
        <v>15</v>
      </c>
      <c r="T5" s="47" t="s">
        <v>9</v>
      </c>
      <c r="U5" s="146" t="s">
        <v>10</v>
      </c>
      <c r="V5" s="52" t="s">
        <v>16</v>
      </c>
      <c r="W5" s="145" t="s">
        <v>12</v>
      </c>
      <c r="X5" s="51" t="s">
        <v>17</v>
      </c>
      <c r="Y5" s="148" t="s">
        <v>13</v>
      </c>
      <c r="Z5" s="184"/>
      <c r="AA5" s="197"/>
      <c r="AB5" s="188"/>
      <c r="AC5" s="188"/>
      <c r="AD5" s="188"/>
      <c r="AE5" s="188"/>
      <c r="AF5" s="199"/>
      <c r="AG5" s="178"/>
    </row>
    <row r="6" spans="2:37" ht="30" customHeight="1">
      <c r="B6" s="53">
        <v>1</v>
      </c>
      <c r="C6" s="72"/>
      <c r="D6" s="34"/>
      <c r="E6" s="138"/>
      <c r="F6" s="35"/>
      <c r="G6" s="141"/>
      <c r="H6" s="36"/>
      <c r="I6" s="141"/>
      <c r="J6" s="36"/>
      <c r="K6" s="141"/>
      <c r="L6" s="36"/>
      <c r="M6" s="141"/>
      <c r="N6" s="36"/>
      <c r="O6" s="141"/>
      <c r="P6" s="36"/>
      <c r="Q6" s="141"/>
      <c r="R6" s="36"/>
      <c r="S6" s="141"/>
      <c r="T6" s="36"/>
      <c r="U6" s="141"/>
      <c r="V6" s="35"/>
      <c r="W6" s="141"/>
      <c r="X6" s="36"/>
      <c r="Y6" s="149"/>
      <c r="Z6" s="54">
        <f>SUM(AA6:AF6)</f>
        <v>0</v>
      </c>
      <c r="AA6" s="53">
        <f>COUNTIF(E6:Y6,$AJ$6)</f>
        <v>0</v>
      </c>
      <c r="AB6" s="55">
        <f>COUNTIF(E6:Y6,$AJ$7)</f>
        <v>0</v>
      </c>
      <c r="AC6" s="97">
        <f>COUNTIF(E6:Y6,$AJ$8)</f>
        <v>0</v>
      </c>
      <c r="AD6" s="97">
        <f>COUNTIF(E6:Y6,$AJ$9)</f>
        <v>0</v>
      </c>
      <c r="AE6" s="97">
        <f>COUNTIF(E6:Y6,$AJ$10)</f>
        <v>0</v>
      </c>
      <c r="AF6" s="56">
        <f>COUNTIF(E6:Y6,$AJ$11)</f>
        <v>0</v>
      </c>
      <c r="AG6" s="75"/>
      <c r="AJ6" s="30" t="s">
        <v>166</v>
      </c>
      <c r="AK6" s="73" t="s">
        <v>161</v>
      </c>
    </row>
    <row r="7" spans="2:37" ht="30" customHeight="1">
      <c r="B7" s="59">
        <v>2</v>
      </c>
      <c r="C7" s="37"/>
      <c r="D7" s="34"/>
      <c r="E7" s="138"/>
      <c r="F7" s="35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141"/>
      <c r="T7" s="36"/>
      <c r="U7" s="141"/>
      <c r="V7" s="35"/>
      <c r="W7" s="141"/>
      <c r="X7" s="36"/>
      <c r="Y7" s="149"/>
      <c r="Z7" s="60">
        <f>SUM(AA7:AF7)</f>
        <v>0</v>
      </c>
      <c r="AA7" s="53">
        <f t="shared" ref="AA7:AA30" si="0">COUNTIF(E7:Y7,$AJ$6)</f>
        <v>0</v>
      </c>
      <c r="AB7" s="55">
        <f t="shared" ref="AB7:AB30" si="1">COUNTIF(E7:Y7,$AJ$7)</f>
        <v>0</v>
      </c>
      <c r="AC7" s="97">
        <f t="shared" ref="AC7:AC30" si="2">COUNTIF(E7:Y7,$AJ$8)</f>
        <v>0</v>
      </c>
      <c r="AD7" s="97">
        <f t="shared" ref="AD7:AD30" si="3">COUNTIF(E7:Y7,$AJ$9)</f>
        <v>0</v>
      </c>
      <c r="AE7" s="97">
        <f t="shared" ref="AE7:AE30" si="4">COUNTIF(E7:Y7,$AJ$10)</f>
        <v>0</v>
      </c>
      <c r="AF7" s="56">
        <f t="shared" ref="AF7:AF30" si="5">COUNTIF(E7:Y7,$AJ$11)</f>
        <v>0</v>
      </c>
      <c r="AG7" s="75"/>
      <c r="AJ7" s="30" t="s">
        <v>167</v>
      </c>
      <c r="AK7" s="28" t="s">
        <v>160</v>
      </c>
    </row>
    <row r="8" spans="2:37" ht="30" customHeight="1">
      <c r="B8" s="59">
        <v>3</v>
      </c>
      <c r="C8" s="37"/>
      <c r="D8" s="34"/>
      <c r="E8" s="138"/>
      <c r="F8" s="35"/>
      <c r="G8" s="141"/>
      <c r="H8" s="36"/>
      <c r="I8" s="141"/>
      <c r="J8" s="36"/>
      <c r="K8" s="141"/>
      <c r="L8" s="36"/>
      <c r="M8" s="141"/>
      <c r="N8" s="36"/>
      <c r="O8" s="141"/>
      <c r="P8" s="36"/>
      <c r="Q8" s="141"/>
      <c r="R8" s="36"/>
      <c r="S8" s="141"/>
      <c r="T8" s="36"/>
      <c r="U8" s="141"/>
      <c r="V8" s="35"/>
      <c r="W8" s="141"/>
      <c r="X8" s="36"/>
      <c r="Y8" s="149"/>
      <c r="Z8" s="60">
        <f t="shared" ref="Z8:Z30" si="6">SUM(AA8:AF8)</f>
        <v>0</v>
      </c>
      <c r="AA8" s="53">
        <f t="shared" si="0"/>
        <v>0</v>
      </c>
      <c r="AB8" s="55">
        <f t="shared" si="1"/>
        <v>0</v>
      </c>
      <c r="AC8" s="97">
        <f t="shared" si="2"/>
        <v>0</v>
      </c>
      <c r="AD8" s="97">
        <f t="shared" si="3"/>
        <v>0</v>
      </c>
      <c r="AE8" s="97">
        <f t="shared" si="4"/>
        <v>0</v>
      </c>
      <c r="AF8" s="56">
        <f t="shared" si="5"/>
        <v>0</v>
      </c>
      <c r="AG8" s="75"/>
      <c r="AJ8" s="30" t="s">
        <v>168</v>
      </c>
      <c r="AK8" s="28" t="s">
        <v>162</v>
      </c>
    </row>
    <row r="9" spans="2:37" ht="30" customHeight="1">
      <c r="B9" s="59">
        <v>4</v>
      </c>
      <c r="C9" s="37"/>
      <c r="D9" s="34"/>
      <c r="E9" s="138"/>
      <c r="F9" s="35"/>
      <c r="G9" s="141"/>
      <c r="H9" s="36"/>
      <c r="I9" s="141"/>
      <c r="J9" s="36"/>
      <c r="K9" s="141"/>
      <c r="L9" s="36"/>
      <c r="M9" s="141"/>
      <c r="N9" s="36"/>
      <c r="O9" s="141"/>
      <c r="P9" s="36"/>
      <c r="Q9" s="141"/>
      <c r="R9" s="36"/>
      <c r="S9" s="141"/>
      <c r="T9" s="36"/>
      <c r="U9" s="141"/>
      <c r="V9" s="35"/>
      <c r="W9" s="141"/>
      <c r="X9" s="36"/>
      <c r="Y9" s="149"/>
      <c r="Z9" s="60">
        <f t="shared" si="6"/>
        <v>0</v>
      </c>
      <c r="AA9" s="53">
        <f t="shared" si="0"/>
        <v>0</v>
      </c>
      <c r="AB9" s="55">
        <f t="shared" si="1"/>
        <v>0</v>
      </c>
      <c r="AC9" s="97">
        <f t="shared" si="2"/>
        <v>0</v>
      </c>
      <c r="AD9" s="97">
        <f t="shared" si="3"/>
        <v>0</v>
      </c>
      <c r="AE9" s="97">
        <f t="shared" si="4"/>
        <v>0</v>
      </c>
      <c r="AF9" s="56">
        <f t="shared" si="5"/>
        <v>0</v>
      </c>
      <c r="AG9" s="75"/>
      <c r="AJ9" s="30" t="s">
        <v>169</v>
      </c>
      <c r="AK9" s="74" t="s">
        <v>187</v>
      </c>
    </row>
    <row r="10" spans="2:37" ht="30" customHeight="1">
      <c r="B10" s="59">
        <v>5</v>
      </c>
      <c r="C10" s="37"/>
      <c r="D10" s="34"/>
      <c r="E10" s="138"/>
      <c r="F10" s="35"/>
      <c r="G10" s="141"/>
      <c r="H10" s="36"/>
      <c r="I10" s="141"/>
      <c r="J10" s="36"/>
      <c r="K10" s="141"/>
      <c r="L10" s="36"/>
      <c r="M10" s="141"/>
      <c r="N10" s="36"/>
      <c r="O10" s="141"/>
      <c r="P10" s="36"/>
      <c r="Q10" s="141"/>
      <c r="R10" s="36"/>
      <c r="S10" s="141"/>
      <c r="T10" s="36"/>
      <c r="U10" s="141"/>
      <c r="V10" s="35"/>
      <c r="W10" s="141"/>
      <c r="X10" s="36"/>
      <c r="Y10" s="149"/>
      <c r="Z10" s="60">
        <f t="shared" si="6"/>
        <v>0</v>
      </c>
      <c r="AA10" s="53">
        <f t="shared" si="0"/>
        <v>0</v>
      </c>
      <c r="AB10" s="55">
        <f t="shared" si="1"/>
        <v>0</v>
      </c>
      <c r="AC10" s="97">
        <f t="shared" si="2"/>
        <v>0</v>
      </c>
      <c r="AD10" s="97">
        <f t="shared" si="3"/>
        <v>0</v>
      </c>
      <c r="AE10" s="97">
        <f t="shared" si="4"/>
        <v>0</v>
      </c>
      <c r="AF10" s="56">
        <f t="shared" si="5"/>
        <v>0</v>
      </c>
      <c r="AG10" s="75"/>
      <c r="AJ10" s="30" t="s">
        <v>170</v>
      </c>
      <c r="AK10" s="74" t="s">
        <v>164</v>
      </c>
    </row>
    <row r="11" spans="2:37" ht="30" customHeight="1">
      <c r="B11" s="59">
        <v>6</v>
      </c>
      <c r="C11" s="37"/>
      <c r="D11" s="34"/>
      <c r="E11" s="138"/>
      <c r="F11" s="35"/>
      <c r="G11" s="141"/>
      <c r="H11" s="36"/>
      <c r="I11" s="141"/>
      <c r="J11" s="36"/>
      <c r="K11" s="141"/>
      <c r="L11" s="36"/>
      <c r="M11" s="141"/>
      <c r="N11" s="36"/>
      <c r="O11" s="141"/>
      <c r="P11" s="36"/>
      <c r="Q11" s="141"/>
      <c r="R11" s="36"/>
      <c r="S11" s="141"/>
      <c r="T11" s="36"/>
      <c r="U11" s="141"/>
      <c r="V11" s="35"/>
      <c r="W11" s="141"/>
      <c r="X11" s="36"/>
      <c r="Y11" s="149"/>
      <c r="Z11" s="60">
        <f t="shared" si="6"/>
        <v>0</v>
      </c>
      <c r="AA11" s="53">
        <f t="shared" si="0"/>
        <v>0</v>
      </c>
      <c r="AB11" s="55">
        <f t="shared" si="1"/>
        <v>0</v>
      </c>
      <c r="AC11" s="97">
        <f t="shared" si="2"/>
        <v>0</v>
      </c>
      <c r="AD11" s="97">
        <f t="shared" si="3"/>
        <v>0</v>
      </c>
      <c r="AE11" s="97">
        <f t="shared" si="4"/>
        <v>0</v>
      </c>
      <c r="AF11" s="56">
        <f t="shared" si="5"/>
        <v>0</v>
      </c>
      <c r="AG11" s="75"/>
      <c r="AJ11" s="30" t="s">
        <v>171</v>
      </c>
      <c r="AK11" s="74" t="s">
        <v>163</v>
      </c>
    </row>
    <row r="12" spans="2:37" ht="30" customHeight="1">
      <c r="B12" s="59">
        <v>7</v>
      </c>
      <c r="C12" s="37"/>
      <c r="D12" s="34"/>
      <c r="E12" s="138"/>
      <c r="F12" s="35"/>
      <c r="G12" s="141"/>
      <c r="H12" s="36"/>
      <c r="I12" s="141"/>
      <c r="J12" s="36"/>
      <c r="K12" s="141"/>
      <c r="L12" s="36"/>
      <c r="M12" s="141"/>
      <c r="N12" s="36"/>
      <c r="O12" s="141"/>
      <c r="P12" s="36"/>
      <c r="Q12" s="141"/>
      <c r="R12" s="36"/>
      <c r="S12" s="141"/>
      <c r="T12" s="36"/>
      <c r="U12" s="141"/>
      <c r="V12" s="35"/>
      <c r="W12" s="141"/>
      <c r="X12" s="36"/>
      <c r="Y12" s="149"/>
      <c r="Z12" s="60">
        <f t="shared" si="6"/>
        <v>0</v>
      </c>
      <c r="AA12" s="53">
        <f t="shared" si="0"/>
        <v>0</v>
      </c>
      <c r="AB12" s="55">
        <f t="shared" si="1"/>
        <v>0</v>
      </c>
      <c r="AC12" s="97">
        <f t="shared" si="2"/>
        <v>0</v>
      </c>
      <c r="AD12" s="97">
        <f t="shared" si="3"/>
        <v>0</v>
      </c>
      <c r="AE12" s="97">
        <f t="shared" si="4"/>
        <v>0</v>
      </c>
      <c r="AF12" s="56">
        <f t="shared" si="5"/>
        <v>0</v>
      </c>
      <c r="AG12" s="75"/>
      <c r="AJ12" s="30" t="s">
        <v>166</v>
      </c>
      <c r="AK12" s="74" t="s">
        <v>188</v>
      </c>
    </row>
    <row r="13" spans="2:37" ht="30" customHeight="1">
      <c r="B13" s="59">
        <v>8</v>
      </c>
      <c r="C13" s="37"/>
      <c r="D13" s="34"/>
      <c r="E13" s="138"/>
      <c r="F13" s="35"/>
      <c r="G13" s="141"/>
      <c r="H13" s="36"/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141"/>
      <c r="T13" s="36"/>
      <c r="U13" s="141"/>
      <c r="V13" s="35"/>
      <c r="W13" s="141"/>
      <c r="X13" s="36"/>
      <c r="Y13" s="149"/>
      <c r="Z13" s="60">
        <f t="shared" si="6"/>
        <v>0</v>
      </c>
      <c r="AA13" s="53">
        <f t="shared" si="0"/>
        <v>0</v>
      </c>
      <c r="AB13" s="55">
        <f t="shared" si="1"/>
        <v>0</v>
      </c>
      <c r="AC13" s="97">
        <f t="shared" si="2"/>
        <v>0</v>
      </c>
      <c r="AD13" s="97">
        <f t="shared" si="3"/>
        <v>0</v>
      </c>
      <c r="AE13" s="97">
        <f t="shared" si="4"/>
        <v>0</v>
      </c>
      <c r="AF13" s="56">
        <f t="shared" si="5"/>
        <v>0</v>
      </c>
      <c r="AG13" s="75"/>
      <c r="AJ13" s="30" t="s">
        <v>169</v>
      </c>
    </row>
    <row r="14" spans="2:37" ht="30" customHeight="1">
      <c r="B14" s="59">
        <v>9</v>
      </c>
      <c r="C14" s="37"/>
      <c r="D14" s="34"/>
      <c r="E14" s="138"/>
      <c r="F14" s="35"/>
      <c r="G14" s="141"/>
      <c r="H14" s="36"/>
      <c r="I14" s="141"/>
      <c r="J14" s="36"/>
      <c r="K14" s="141"/>
      <c r="L14" s="36"/>
      <c r="M14" s="141"/>
      <c r="N14" s="36"/>
      <c r="O14" s="141"/>
      <c r="P14" s="36"/>
      <c r="Q14" s="141"/>
      <c r="R14" s="36"/>
      <c r="S14" s="141"/>
      <c r="T14" s="36"/>
      <c r="U14" s="141"/>
      <c r="V14" s="35"/>
      <c r="W14" s="141"/>
      <c r="X14" s="36"/>
      <c r="Y14" s="149"/>
      <c r="Z14" s="60">
        <f t="shared" si="6"/>
        <v>0</v>
      </c>
      <c r="AA14" s="53">
        <f t="shared" si="0"/>
        <v>0</v>
      </c>
      <c r="AB14" s="55">
        <f t="shared" si="1"/>
        <v>0</v>
      </c>
      <c r="AC14" s="97">
        <f t="shared" si="2"/>
        <v>0</v>
      </c>
      <c r="AD14" s="97">
        <f t="shared" si="3"/>
        <v>0</v>
      </c>
      <c r="AE14" s="97">
        <f t="shared" si="4"/>
        <v>0</v>
      </c>
      <c r="AF14" s="56">
        <f t="shared" si="5"/>
        <v>0</v>
      </c>
      <c r="AG14" s="75"/>
      <c r="AJ14" s="30" t="s">
        <v>166</v>
      </c>
    </row>
    <row r="15" spans="2:37" ht="30" customHeight="1">
      <c r="B15" s="59">
        <v>10</v>
      </c>
      <c r="C15" s="37"/>
      <c r="D15" s="34"/>
      <c r="E15" s="138"/>
      <c r="F15" s="35"/>
      <c r="G15" s="141"/>
      <c r="H15" s="36"/>
      <c r="I15" s="141"/>
      <c r="J15" s="36"/>
      <c r="K15" s="141"/>
      <c r="L15" s="36"/>
      <c r="M15" s="141"/>
      <c r="N15" s="36"/>
      <c r="O15" s="141"/>
      <c r="P15" s="36"/>
      <c r="Q15" s="141"/>
      <c r="R15" s="36"/>
      <c r="S15" s="141"/>
      <c r="T15" s="36"/>
      <c r="U15" s="141"/>
      <c r="V15" s="35"/>
      <c r="W15" s="141"/>
      <c r="X15" s="36"/>
      <c r="Y15" s="149"/>
      <c r="Z15" s="60">
        <f t="shared" si="6"/>
        <v>0</v>
      </c>
      <c r="AA15" s="53">
        <f t="shared" si="0"/>
        <v>0</v>
      </c>
      <c r="AB15" s="55">
        <f t="shared" si="1"/>
        <v>0</v>
      </c>
      <c r="AC15" s="97">
        <f t="shared" si="2"/>
        <v>0</v>
      </c>
      <c r="AD15" s="97">
        <f t="shared" si="3"/>
        <v>0</v>
      </c>
      <c r="AE15" s="97">
        <f t="shared" si="4"/>
        <v>0</v>
      </c>
      <c r="AF15" s="56">
        <f t="shared" si="5"/>
        <v>0</v>
      </c>
      <c r="AG15" s="75"/>
      <c r="AJ15" s="30" t="s">
        <v>167</v>
      </c>
    </row>
    <row r="16" spans="2:37" ht="30" customHeight="1">
      <c r="B16" s="59">
        <v>11</v>
      </c>
      <c r="C16" s="37"/>
      <c r="D16" s="34"/>
      <c r="E16" s="138"/>
      <c r="F16" s="35"/>
      <c r="G16" s="141"/>
      <c r="H16" s="36"/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141"/>
      <c r="T16" s="36"/>
      <c r="U16" s="141"/>
      <c r="V16" s="35"/>
      <c r="W16" s="141"/>
      <c r="X16" s="36"/>
      <c r="Y16" s="149"/>
      <c r="Z16" s="60">
        <f t="shared" si="6"/>
        <v>0</v>
      </c>
      <c r="AA16" s="53">
        <f t="shared" si="0"/>
        <v>0</v>
      </c>
      <c r="AB16" s="55">
        <f t="shared" si="1"/>
        <v>0</v>
      </c>
      <c r="AC16" s="97">
        <f t="shared" si="2"/>
        <v>0</v>
      </c>
      <c r="AD16" s="97">
        <f t="shared" si="3"/>
        <v>0</v>
      </c>
      <c r="AE16" s="97">
        <f t="shared" si="4"/>
        <v>0</v>
      </c>
      <c r="AF16" s="56">
        <f t="shared" si="5"/>
        <v>0</v>
      </c>
      <c r="AG16" s="75"/>
      <c r="AJ16" s="30" t="s">
        <v>169</v>
      </c>
    </row>
    <row r="17" spans="2:37" ht="30" customHeight="1">
      <c r="B17" s="59">
        <v>12</v>
      </c>
      <c r="C17" s="37"/>
      <c r="D17" s="34"/>
      <c r="E17" s="138"/>
      <c r="F17" s="35"/>
      <c r="G17" s="141"/>
      <c r="H17" s="36"/>
      <c r="I17" s="141"/>
      <c r="J17" s="36"/>
      <c r="K17" s="141"/>
      <c r="L17" s="36"/>
      <c r="M17" s="141"/>
      <c r="N17" s="36"/>
      <c r="O17" s="141"/>
      <c r="P17" s="36"/>
      <c r="Q17" s="141"/>
      <c r="R17" s="36"/>
      <c r="S17" s="141"/>
      <c r="T17" s="36"/>
      <c r="U17" s="141"/>
      <c r="V17" s="35"/>
      <c r="W17" s="141"/>
      <c r="X17" s="36"/>
      <c r="Y17" s="149"/>
      <c r="Z17" s="60">
        <f t="shared" si="6"/>
        <v>0</v>
      </c>
      <c r="AA17" s="53">
        <f t="shared" si="0"/>
        <v>0</v>
      </c>
      <c r="AB17" s="55">
        <f t="shared" si="1"/>
        <v>0</v>
      </c>
      <c r="AC17" s="97">
        <f t="shared" si="2"/>
        <v>0</v>
      </c>
      <c r="AD17" s="97">
        <f t="shared" si="3"/>
        <v>0</v>
      </c>
      <c r="AE17" s="97">
        <f t="shared" si="4"/>
        <v>0</v>
      </c>
      <c r="AF17" s="56">
        <f t="shared" si="5"/>
        <v>0</v>
      </c>
      <c r="AG17" s="75"/>
      <c r="AJ17" s="30" t="s">
        <v>170</v>
      </c>
    </row>
    <row r="18" spans="2:37" ht="30" customHeight="1">
      <c r="B18" s="59">
        <v>13</v>
      </c>
      <c r="C18" s="37"/>
      <c r="D18" s="34"/>
      <c r="E18" s="138"/>
      <c r="F18" s="35"/>
      <c r="G18" s="141"/>
      <c r="H18" s="36"/>
      <c r="I18" s="141"/>
      <c r="J18" s="36"/>
      <c r="K18" s="141"/>
      <c r="L18" s="36"/>
      <c r="M18" s="141"/>
      <c r="N18" s="36"/>
      <c r="O18" s="141"/>
      <c r="P18" s="36"/>
      <c r="Q18" s="141"/>
      <c r="R18" s="36"/>
      <c r="S18" s="141"/>
      <c r="T18" s="36"/>
      <c r="U18" s="141"/>
      <c r="V18" s="35"/>
      <c r="W18" s="141"/>
      <c r="X18" s="36"/>
      <c r="Y18" s="149"/>
      <c r="Z18" s="60">
        <f t="shared" si="6"/>
        <v>0</v>
      </c>
      <c r="AA18" s="53">
        <f t="shared" si="0"/>
        <v>0</v>
      </c>
      <c r="AB18" s="55">
        <f t="shared" si="1"/>
        <v>0</v>
      </c>
      <c r="AC18" s="97">
        <f t="shared" si="2"/>
        <v>0</v>
      </c>
      <c r="AD18" s="97">
        <f t="shared" si="3"/>
        <v>0</v>
      </c>
      <c r="AE18" s="97">
        <f t="shared" si="4"/>
        <v>0</v>
      </c>
      <c r="AF18" s="56">
        <f t="shared" si="5"/>
        <v>0</v>
      </c>
      <c r="AG18" s="75"/>
      <c r="AJ18" s="30" t="s">
        <v>171</v>
      </c>
    </row>
    <row r="19" spans="2:37" ht="30" customHeight="1">
      <c r="B19" s="59">
        <v>14</v>
      </c>
      <c r="C19" s="37"/>
      <c r="D19" s="34"/>
      <c r="E19" s="138"/>
      <c r="F19" s="35"/>
      <c r="G19" s="141"/>
      <c r="H19" s="36"/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141"/>
      <c r="T19" s="36"/>
      <c r="U19" s="141"/>
      <c r="V19" s="35"/>
      <c r="W19" s="141"/>
      <c r="X19" s="36"/>
      <c r="Y19" s="149"/>
      <c r="Z19" s="60">
        <f t="shared" si="6"/>
        <v>0</v>
      </c>
      <c r="AA19" s="53">
        <f t="shared" si="0"/>
        <v>0</v>
      </c>
      <c r="AB19" s="55">
        <f t="shared" si="1"/>
        <v>0</v>
      </c>
      <c r="AC19" s="97">
        <f t="shared" si="2"/>
        <v>0</v>
      </c>
      <c r="AD19" s="97">
        <f t="shared" si="3"/>
        <v>0</v>
      </c>
      <c r="AE19" s="97">
        <f t="shared" si="4"/>
        <v>0</v>
      </c>
      <c r="AF19" s="56">
        <f t="shared" si="5"/>
        <v>0</v>
      </c>
      <c r="AG19" s="75"/>
      <c r="AJ19" s="30" t="s">
        <v>167</v>
      </c>
    </row>
    <row r="20" spans="2:37" ht="30" customHeight="1">
      <c r="B20" s="59">
        <v>15</v>
      </c>
      <c r="C20" s="37"/>
      <c r="D20" s="34"/>
      <c r="E20" s="138"/>
      <c r="F20" s="35"/>
      <c r="G20" s="141"/>
      <c r="H20" s="36"/>
      <c r="I20" s="141"/>
      <c r="J20" s="36"/>
      <c r="K20" s="141"/>
      <c r="L20" s="36"/>
      <c r="M20" s="141"/>
      <c r="N20" s="36"/>
      <c r="O20" s="141"/>
      <c r="P20" s="36"/>
      <c r="Q20" s="141"/>
      <c r="R20" s="36"/>
      <c r="S20" s="141"/>
      <c r="T20" s="36"/>
      <c r="U20" s="141"/>
      <c r="V20" s="35"/>
      <c r="W20" s="141"/>
      <c r="X20" s="36"/>
      <c r="Y20" s="149"/>
      <c r="Z20" s="60">
        <f t="shared" si="6"/>
        <v>0</v>
      </c>
      <c r="AA20" s="53">
        <f t="shared" si="0"/>
        <v>0</v>
      </c>
      <c r="AB20" s="55">
        <f t="shared" si="1"/>
        <v>0</v>
      </c>
      <c r="AC20" s="97">
        <f t="shared" si="2"/>
        <v>0</v>
      </c>
      <c r="AD20" s="97">
        <f t="shared" si="3"/>
        <v>0</v>
      </c>
      <c r="AE20" s="97">
        <f t="shared" si="4"/>
        <v>0</v>
      </c>
      <c r="AF20" s="56">
        <f t="shared" si="5"/>
        <v>0</v>
      </c>
      <c r="AG20" s="75"/>
      <c r="AJ20" s="30" t="s">
        <v>166</v>
      </c>
    </row>
    <row r="21" spans="2:37" ht="30" customHeight="1">
      <c r="B21" s="59">
        <v>16</v>
      </c>
      <c r="C21" s="37"/>
      <c r="D21" s="34"/>
      <c r="E21" s="138"/>
      <c r="F21" s="35"/>
      <c r="G21" s="141"/>
      <c r="H21" s="36"/>
      <c r="I21" s="141"/>
      <c r="J21" s="36"/>
      <c r="K21" s="141"/>
      <c r="L21" s="36"/>
      <c r="M21" s="141"/>
      <c r="N21" s="36"/>
      <c r="O21" s="141"/>
      <c r="P21" s="36"/>
      <c r="Q21" s="141"/>
      <c r="R21" s="36"/>
      <c r="S21" s="141"/>
      <c r="T21" s="36"/>
      <c r="U21" s="141"/>
      <c r="V21" s="35"/>
      <c r="W21" s="141"/>
      <c r="X21" s="36"/>
      <c r="Y21" s="149"/>
      <c r="Z21" s="60">
        <f t="shared" si="6"/>
        <v>0</v>
      </c>
      <c r="AA21" s="53">
        <f t="shared" si="0"/>
        <v>0</v>
      </c>
      <c r="AB21" s="55">
        <f t="shared" si="1"/>
        <v>0</v>
      </c>
      <c r="AC21" s="97">
        <f t="shared" si="2"/>
        <v>0</v>
      </c>
      <c r="AD21" s="97">
        <f t="shared" si="3"/>
        <v>0</v>
      </c>
      <c r="AE21" s="97">
        <f t="shared" si="4"/>
        <v>0</v>
      </c>
      <c r="AF21" s="56">
        <f t="shared" si="5"/>
        <v>0</v>
      </c>
      <c r="AG21" s="75"/>
      <c r="AJ21" s="30" t="s">
        <v>167</v>
      </c>
    </row>
    <row r="22" spans="2:37" ht="30" customHeight="1">
      <c r="B22" s="59">
        <v>17</v>
      </c>
      <c r="C22" s="37"/>
      <c r="D22" s="34"/>
      <c r="E22" s="138"/>
      <c r="F22" s="35"/>
      <c r="G22" s="141"/>
      <c r="H22" s="36"/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141"/>
      <c r="T22" s="36"/>
      <c r="U22" s="141"/>
      <c r="V22" s="35"/>
      <c r="W22" s="141"/>
      <c r="X22" s="36"/>
      <c r="Y22" s="149"/>
      <c r="Z22" s="60">
        <f t="shared" si="6"/>
        <v>0</v>
      </c>
      <c r="AA22" s="53">
        <f t="shared" si="0"/>
        <v>0</v>
      </c>
      <c r="AB22" s="55">
        <f t="shared" si="1"/>
        <v>0</v>
      </c>
      <c r="AC22" s="97">
        <f t="shared" si="2"/>
        <v>0</v>
      </c>
      <c r="AD22" s="97">
        <f t="shared" si="3"/>
        <v>0</v>
      </c>
      <c r="AE22" s="97">
        <f t="shared" si="4"/>
        <v>0</v>
      </c>
      <c r="AF22" s="56">
        <f t="shared" si="5"/>
        <v>0</v>
      </c>
      <c r="AG22" s="75"/>
      <c r="AJ22" s="30" t="s">
        <v>194</v>
      </c>
    </row>
    <row r="23" spans="2:37" ht="30" customHeight="1">
      <c r="B23" s="59">
        <v>18</v>
      </c>
      <c r="C23" s="37"/>
      <c r="D23" s="34"/>
      <c r="E23" s="138"/>
      <c r="F23" s="35"/>
      <c r="G23" s="141"/>
      <c r="H23" s="36"/>
      <c r="I23" s="141"/>
      <c r="J23" s="36"/>
      <c r="K23" s="141"/>
      <c r="L23" s="36"/>
      <c r="M23" s="141"/>
      <c r="N23" s="36"/>
      <c r="O23" s="141"/>
      <c r="P23" s="36"/>
      <c r="Q23" s="141"/>
      <c r="R23" s="36"/>
      <c r="S23" s="141"/>
      <c r="T23" s="36"/>
      <c r="U23" s="141"/>
      <c r="V23" s="35"/>
      <c r="W23" s="141"/>
      <c r="X23" s="36"/>
      <c r="Y23" s="149"/>
      <c r="Z23" s="60">
        <f t="shared" si="6"/>
        <v>0</v>
      </c>
      <c r="AA23" s="53">
        <f t="shared" si="0"/>
        <v>0</v>
      </c>
      <c r="AB23" s="55">
        <f t="shared" si="1"/>
        <v>0</v>
      </c>
      <c r="AC23" s="97">
        <f t="shared" si="2"/>
        <v>0</v>
      </c>
      <c r="AD23" s="97">
        <f t="shared" si="3"/>
        <v>0</v>
      </c>
      <c r="AE23" s="97">
        <f t="shared" si="4"/>
        <v>0</v>
      </c>
      <c r="AF23" s="56">
        <f t="shared" si="5"/>
        <v>0</v>
      </c>
      <c r="AG23" s="75"/>
    </row>
    <row r="24" spans="2:37" ht="30" customHeight="1">
      <c r="B24" s="59">
        <v>19</v>
      </c>
      <c r="C24" s="37"/>
      <c r="D24" s="34"/>
      <c r="E24" s="138"/>
      <c r="F24" s="35"/>
      <c r="G24" s="141"/>
      <c r="H24" s="36"/>
      <c r="I24" s="141"/>
      <c r="J24" s="36"/>
      <c r="K24" s="141"/>
      <c r="L24" s="36"/>
      <c r="M24" s="141"/>
      <c r="N24" s="36"/>
      <c r="O24" s="141"/>
      <c r="P24" s="36"/>
      <c r="Q24" s="141"/>
      <c r="R24" s="36"/>
      <c r="S24" s="141"/>
      <c r="T24" s="36"/>
      <c r="U24" s="141"/>
      <c r="V24" s="35"/>
      <c r="W24" s="141"/>
      <c r="X24" s="36"/>
      <c r="Y24" s="149"/>
      <c r="Z24" s="60">
        <f t="shared" si="6"/>
        <v>0</v>
      </c>
      <c r="AA24" s="53">
        <f t="shared" si="0"/>
        <v>0</v>
      </c>
      <c r="AB24" s="55">
        <f t="shared" si="1"/>
        <v>0</v>
      </c>
      <c r="AC24" s="97">
        <f t="shared" si="2"/>
        <v>0</v>
      </c>
      <c r="AD24" s="97">
        <f t="shared" si="3"/>
        <v>0</v>
      </c>
      <c r="AE24" s="97">
        <f t="shared" si="4"/>
        <v>0</v>
      </c>
      <c r="AF24" s="56">
        <f t="shared" si="5"/>
        <v>0</v>
      </c>
      <c r="AG24" s="75"/>
    </row>
    <row r="25" spans="2:37" ht="30" customHeight="1">
      <c r="B25" s="59">
        <v>20</v>
      </c>
      <c r="C25" s="37"/>
      <c r="D25" s="34"/>
      <c r="E25" s="138"/>
      <c r="F25" s="35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141"/>
      <c r="T25" s="36"/>
      <c r="U25" s="141"/>
      <c r="V25" s="35"/>
      <c r="W25" s="141"/>
      <c r="X25" s="36"/>
      <c r="Y25" s="149"/>
      <c r="Z25" s="60">
        <f t="shared" si="6"/>
        <v>0</v>
      </c>
      <c r="AA25" s="53">
        <f t="shared" si="0"/>
        <v>0</v>
      </c>
      <c r="AB25" s="55">
        <f t="shared" si="1"/>
        <v>0</v>
      </c>
      <c r="AC25" s="97">
        <f t="shared" si="2"/>
        <v>0</v>
      </c>
      <c r="AD25" s="97">
        <f t="shared" si="3"/>
        <v>0</v>
      </c>
      <c r="AE25" s="97">
        <f t="shared" si="4"/>
        <v>0</v>
      </c>
      <c r="AF25" s="56">
        <f t="shared" si="5"/>
        <v>0</v>
      </c>
      <c r="AG25" s="75"/>
      <c r="AK25" s="31"/>
    </row>
    <row r="26" spans="2:37" ht="30" customHeight="1">
      <c r="B26" s="59">
        <v>21</v>
      </c>
      <c r="C26" s="37"/>
      <c r="D26" s="34"/>
      <c r="E26" s="138"/>
      <c r="F26" s="35"/>
      <c r="G26" s="141"/>
      <c r="H26" s="36"/>
      <c r="I26" s="141"/>
      <c r="J26" s="36"/>
      <c r="K26" s="141"/>
      <c r="L26" s="36"/>
      <c r="M26" s="141"/>
      <c r="N26" s="36"/>
      <c r="O26" s="141"/>
      <c r="P26" s="36"/>
      <c r="Q26" s="141"/>
      <c r="R26" s="36"/>
      <c r="S26" s="141"/>
      <c r="T26" s="36"/>
      <c r="U26" s="141"/>
      <c r="V26" s="35"/>
      <c r="W26" s="141"/>
      <c r="X26" s="36"/>
      <c r="Y26" s="149"/>
      <c r="Z26" s="60">
        <f t="shared" si="6"/>
        <v>0</v>
      </c>
      <c r="AA26" s="53">
        <f t="shared" si="0"/>
        <v>0</v>
      </c>
      <c r="AB26" s="55">
        <f t="shared" si="1"/>
        <v>0</v>
      </c>
      <c r="AC26" s="97">
        <f t="shared" si="2"/>
        <v>0</v>
      </c>
      <c r="AD26" s="97">
        <f t="shared" si="3"/>
        <v>0</v>
      </c>
      <c r="AE26" s="97">
        <f t="shared" si="4"/>
        <v>0</v>
      </c>
      <c r="AF26" s="56">
        <f t="shared" si="5"/>
        <v>0</v>
      </c>
      <c r="AG26" s="75"/>
    </row>
    <row r="27" spans="2:37" ht="30" customHeight="1">
      <c r="B27" s="59">
        <v>22</v>
      </c>
      <c r="C27" s="37"/>
      <c r="D27" s="34"/>
      <c r="E27" s="138"/>
      <c r="F27" s="35"/>
      <c r="G27" s="141"/>
      <c r="H27" s="36"/>
      <c r="I27" s="141"/>
      <c r="J27" s="36"/>
      <c r="K27" s="141"/>
      <c r="L27" s="36"/>
      <c r="M27" s="141"/>
      <c r="N27" s="36"/>
      <c r="O27" s="141"/>
      <c r="P27" s="36"/>
      <c r="Q27" s="141"/>
      <c r="R27" s="36"/>
      <c r="S27" s="141"/>
      <c r="T27" s="36"/>
      <c r="U27" s="141"/>
      <c r="V27" s="35"/>
      <c r="W27" s="141"/>
      <c r="X27" s="36"/>
      <c r="Y27" s="149"/>
      <c r="Z27" s="60">
        <f t="shared" si="6"/>
        <v>0</v>
      </c>
      <c r="AA27" s="53">
        <f t="shared" si="0"/>
        <v>0</v>
      </c>
      <c r="AB27" s="55">
        <f t="shared" si="1"/>
        <v>0</v>
      </c>
      <c r="AC27" s="97">
        <f t="shared" si="2"/>
        <v>0</v>
      </c>
      <c r="AD27" s="97">
        <f t="shared" si="3"/>
        <v>0</v>
      </c>
      <c r="AE27" s="97">
        <f t="shared" si="4"/>
        <v>0</v>
      </c>
      <c r="AF27" s="56">
        <f t="shared" si="5"/>
        <v>0</v>
      </c>
      <c r="AG27" s="75"/>
    </row>
    <row r="28" spans="2:37" ht="30" customHeight="1">
      <c r="B28" s="59">
        <v>23</v>
      </c>
      <c r="C28" s="37"/>
      <c r="D28" s="34"/>
      <c r="E28" s="138"/>
      <c r="F28" s="35"/>
      <c r="G28" s="141"/>
      <c r="H28" s="36"/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141"/>
      <c r="T28" s="36"/>
      <c r="U28" s="141"/>
      <c r="V28" s="35"/>
      <c r="W28" s="141"/>
      <c r="X28" s="36"/>
      <c r="Y28" s="149"/>
      <c r="Z28" s="60">
        <f t="shared" si="6"/>
        <v>0</v>
      </c>
      <c r="AA28" s="53">
        <f t="shared" si="0"/>
        <v>0</v>
      </c>
      <c r="AB28" s="55">
        <f t="shared" si="1"/>
        <v>0</v>
      </c>
      <c r="AC28" s="97">
        <f t="shared" si="2"/>
        <v>0</v>
      </c>
      <c r="AD28" s="97">
        <f t="shared" si="3"/>
        <v>0</v>
      </c>
      <c r="AE28" s="97">
        <f t="shared" si="4"/>
        <v>0</v>
      </c>
      <c r="AF28" s="56">
        <f t="shared" si="5"/>
        <v>0</v>
      </c>
      <c r="AG28" s="75"/>
    </row>
    <row r="29" spans="2:37" ht="30" customHeight="1">
      <c r="B29" s="59">
        <v>24</v>
      </c>
      <c r="C29" s="37"/>
      <c r="D29" s="34"/>
      <c r="E29" s="138"/>
      <c r="F29" s="35"/>
      <c r="G29" s="141"/>
      <c r="H29" s="36"/>
      <c r="I29" s="141"/>
      <c r="J29" s="36"/>
      <c r="K29" s="141"/>
      <c r="L29" s="36"/>
      <c r="M29" s="141"/>
      <c r="N29" s="36"/>
      <c r="O29" s="141"/>
      <c r="P29" s="36"/>
      <c r="Q29" s="141"/>
      <c r="R29" s="36"/>
      <c r="S29" s="141"/>
      <c r="T29" s="36"/>
      <c r="U29" s="141"/>
      <c r="V29" s="35"/>
      <c r="W29" s="141"/>
      <c r="X29" s="36"/>
      <c r="Y29" s="149"/>
      <c r="Z29" s="60">
        <f t="shared" si="6"/>
        <v>0</v>
      </c>
      <c r="AA29" s="53">
        <f t="shared" si="0"/>
        <v>0</v>
      </c>
      <c r="AB29" s="55">
        <f t="shared" si="1"/>
        <v>0</v>
      </c>
      <c r="AC29" s="97">
        <f t="shared" si="2"/>
        <v>0</v>
      </c>
      <c r="AD29" s="97">
        <f t="shared" si="3"/>
        <v>0</v>
      </c>
      <c r="AE29" s="97">
        <f t="shared" si="4"/>
        <v>0</v>
      </c>
      <c r="AF29" s="56">
        <f t="shared" si="5"/>
        <v>0</v>
      </c>
      <c r="AG29" s="75"/>
    </row>
    <row r="30" spans="2:37" ht="30" customHeight="1" thickBot="1">
      <c r="B30" s="70">
        <v>25</v>
      </c>
      <c r="C30" s="40"/>
      <c r="D30" s="34"/>
      <c r="E30" s="150"/>
      <c r="F30" s="112"/>
      <c r="G30" s="151"/>
      <c r="H30" s="113"/>
      <c r="I30" s="151"/>
      <c r="J30" s="113"/>
      <c r="K30" s="151"/>
      <c r="L30" s="113"/>
      <c r="M30" s="151"/>
      <c r="N30" s="113"/>
      <c r="O30" s="151"/>
      <c r="P30" s="113"/>
      <c r="Q30" s="151"/>
      <c r="R30" s="113"/>
      <c r="S30" s="141"/>
      <c r="T30" s="36"/>
      <c r="U30" s="141"/>
      <c r="V30" s="112"/>
      <c r="W30" s="151"/>
      <c r="X30" s="113"/>
      <c r="Y30" s="149"/>
      <c r="Z30" s="71">
        <f t="shared" si="6"/>
        <v>0</v>
      </c>
      <c r="AA30" s="53">
        <f t="shared" si="0"/>
        <v>0</v>
      </c>
      <c r="AB30" s="55">
        <f t="shared" si="1"/>
        <v>0</v>
      </c>
      <c r="AC30" s="97">
        <f t="shared" si="2"/>
        <v>0</v>
      </c>
      <c r="AD30" s="97">
        <f t="shared" si="3"/>
        <v>0</v>
      </c>
      <c r="AE30" s="97">
        <f t="shared" si="4"/>
        <v>0</v>
      </c>
      <c r="AF30" s="56">
        <f t="shared" si="5"/>
        <v>0</v>
      </c>
      <c r="AG30" s="75"/>
    </row>
    <row r="31" spans="2:37" ht="33.75" customHeight="1">
      <c r="B31" s="236" t="s">
        <v>106</v>
      </c>
      <c r="C31" s="76" t="s">
        <v>172</v>
      </c>
      <c r="D31" s="107">
        <f>COUNTIF($D$6:$D$30,$AJ6)</f>
        <v>0</v>
      </c>
      <c r="E31" s="77">
        <f t="shared" ref="E31:E36" si="7">COUNTIF(E$6:E$30,$AJ6)</f>
        <v>0</v>
      </c>
      <c r="F31" s="106">
        <f t="shared" ref="F31:Y36" si="8">COUNTIF(F$6:F$30,$AJ6)</f>
        <v>0</v>
      </c>
      <c r="G31" s="106">
        <f t="shared" si="8"/>
        <v>0</v>
      </c>
      <c r="H31" s="106">
        <f t="shared" si="8"/>
        <v>0</v>
      </c>
      <c r="I31" s="106">
        <f t="shared" si="8"/>
        <v>0</v>
      </c>
      <c r="J31" s="106">
        <f t="shared" si="8"/>
        <v>0</v>
      </c>
      <c r="K31" s="106">
        <f t="shared" si="8"/>
        <v>0</v>
      </c>
      <c r="L31" s="106">
        <f t="shared" si="8"/>
        <v>0</v>
      </c>
      <c r="M31" s="106">
        <f t="shared" si="8"/>
        <v>0</v>
      </c>
      <c r="N31" s="106">
        <f t="shared" si="8"/>
        <v>0</v>
      </c>
      <c r="O31" s="106">
        <f t="shared" si="8"/>
        <v>0</v>
      </c>
      <c r="P31" s="106">
        <f t="shared" si="8"/>
        <v>0</v>
      </c>
      <c r="Q31" s="106">
        <f t="shared" si="8"/>
        <v>0</v>
      </c>
      <c r="R31" s="106">
        <f t="shared" si="8"/>
        <v>0</v>
      </c>
      <c r="S31" s="106">
        <f t="shared" si="8"/>
        <v>0</v>
      </c>
      <c r="T31" s="106">
        <f t="shared" si="8"/>
        <v>0</v>
      </c>
      <c r="U31" s="175">
        <f t="shared" si="8"/>
        <v>0</v>
      </c>
      <c r="V31" s="106">
        <f t="shared" si="8"/>
        <v>0</v>
      </c>
      <c r="W31" s="106">
        <f t="shared" si="8"/>
        <v>0</v>
      </c>
      <c r="X31" s="106">
        <f t="shared" si="8"/>
        <v>0</v>
      </c>
      <c r="Y31" s="114">
        <f t="shared" si="8"/>
        <v>0</v>
      </c>
      <c r="Z31" s="110">
        <f t="shared" ref="Z31:Z36" si="9">SUM(E31:Y31)</f>
        <v>0</v>
      </c>
      <c r="AA31" s="218"/>
      <c r="AB31" s="221"/>
      <c r="AC31" s="99"/>
      <c r="AD31" s="99"/>
      <c r="AE31" s="99"/>
      <c r="AF31" s="224"/>
      <c r="AG31" s="227"/>
    </row>
    <row r="32" spans="2:37" ht="33.75" customHeight="1">
      <c r="B32" s="237"/>
      <c r="C32" s="78" t="s">
        <v>173</v>
      </c>
      <c r="D32" s="108">
        <f>COUNTIF($D$6:$D$30,$AJ7)</f>
        <v>0</v>
      </c>
      <c r="E32" s="79">
        <f t="shared" si="7"/>
        <v>0</v>
      </c>
      <c r="F32" s="102">
        <f t="shared" ref="F32:T32" si="10">COUNTIF(F$6:F$30,$AJ7)</f>
        <v>0</v>
      </c>
      <c r="G32" s="102">
        <f t="shared" si="10"/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102">
        <f t="shared" si="10"/>
        <v>0</v>
      </c>
      <c r="R32" s="102">
        <f t="shared" si="10"/>
        <v>0</v>
      </c>
      <c r="S32" s="102">
        <f t="shared" si="10"/>
        <v>0</v>
      </c>
      <c r="T32" s="170">
        <f t="shared" si="10"/>
        <v>0</v>
      </c>
      <c r="U32" s="102">
        <f t="shared" si="8"/>
        <v>0</v>
      </c>
      <c r="V32" s="102">
        <f t="shared" si="8"/>
        <v>0</v>
      </c>
      <c r="W32" s="102">
        <f t="shared" si="8"/>
        <v>0</v>
      </c>
      <c r="X32" s="102">
        <f t="shared" si="8"/>
        <v>0</v>
      </c>
      <c r="Y32" s="115">
        <f t="shared" si="8"/>
        <v>0</v>
      </c>
      <c r="Z32" s="111">
        <f t="shared" si="9"/>
        <v>0</v>
      </c>
      <c r="AA32" s="219"/>
      <c r="AB32" s="222"/>
      <c r="AC32" s="100"/>
      <c r="AD32" s="100"/>
      <c r="AE32" s="100"/>
      <c r="AF32" s="225"/>
      <c r="AG32" s="228"/>
    </row>
    <row r="33" spans="2:33" ht="33.75" customHeight="1">
      <c r="B33" s="237"/>
      <c r="C33" s="98" t="s">
        <v>174</v>
      </c>
      <c r="D33" s="109">
        <f>COUNTIF($D$6:$D$30,$AJ8)</f>
        <v>0</v>
      </c>
      <c r="E33" s="79">
        <f t="shared" si="7"/>
        <v>0</v>
      </c>
      <c r="F33" s="102">
        <f t="shared" si="8"/>
        <v>0</v>
      </c>
      <c r="G33" s="102">
        <f t="shared" si="8"/>
        <v>0</v>
      </c>
      <c r="H33" s="102">
        <f t="shared" si="8"/>
        <v>0</v>
      </c>
      <c r="I33" s="170">
        <f t="shared" si="8"/>
        <v>0</v>
      </c>
      <c r="J33" s="102">
        <f t="shared" si="8"/>
        <v>0</v>
      </c>
      <c r="K33" s="102">
        <f t="shared" si="8"/>
        <v>0</v>
      </c>
      <c r="L33" s="102">
        <f t="shared" si="8"/>
        <v>0</v>
      </c>
      <c r="M33" s="102">
        <f t="shared" si="8"/>
        <v>0</v>
      </c>
      <c r="N33" s="102">
        <f t="shared" si="8"/>
        <v>0</v>
      </c>
      <c r="O33" s="102">
        <f t="shared" si="8"/>
        <v>0</v>
      </c>
      <c r="P33" s="170">
        <f t="shared" si="8"/>
        <v>0</v>
      </c>
      <c r="Q33" s="102">
        <f t="shared" si="8"/>
        <v>0</v>
      </c>
      <c r="R33" s="102">
        <f t="shared" si="8"/>
        <v>0</v>
      </c>
      <c r="S33" s="170">
        <f t="shared" si="8"/>
        <v>0</v>
      </c>
      <c r="T33" s="170">
        <f t="shared" si="8"/>
        <v>0</v>
      </c>
      <c r="U33" s="170">
        <f t="shared" si="8"/>
        <v>0</v>
      </c>
      <c r="V33" s="102">
        <f t="shared" si="8"/>
        <v>0</v>
      </c>
      <c r="W33" s="102">
        <f t="shared" si="8"/>
        <v>0</v>
      </c>
      <c r="X33" s="102">
        <f t="shared" si="8"/>
        <v>0</v>
      </c>
      <c r="Y33" s="172">
        <f t="shared" si="8"/>
        <v>0</v>
      </c>
      <c r="Z33" s="111">
        <f t="shared" si="9"/>
        <v>0</v>
      </c>
      <c r="AA33" s="219"/>
      <c r="AB33" s="222"/>
      <c r="AC33" s="100"/>
      <c r="AD33" s="100"/>
      <c r="AE33" s="100"/>
      <c r="AF33" s="225"/>
      <c r="AG33" s="228"/>
    </row>
    <row r="34" spans="2:33" ht="33.75" customHeight="1">
      <c r="B34" s="237"/>
      <c r="C34" s="98" t="s">
        <v>175</v>
      </c>
      <c r="D34" s="169">
        <f t="shared" ref="D34:D36" si="11">COUNTIF($D$6:$D$30,$AJ9)</f>
        <v>0</v>
      </c>
      <c r="E34" s="79">
        <f t="shared" si="7"/>
        <v>0</v>
      </c>
      <c r="F34" s="102">
        <f t="shared" si="8"/>
        <v>0</v>
      </c>
      <c r="G34" s="170">
        <f t="shared" ref="G34:I34" si="12">COUNTIF(G$6:G$30,$AJ9)</f>
        <v>0</v>
      </c>
      <c r="H34" s="170">
        <f t="shared" si="12"/>
        <v>0</v>
      </c>
      <c r="I34" s="170">
        <f t="shared" si="12"/>
        <v>0</v>
      </c>
      <c r="J34" s="102">
        <f t="shared" si="8"/>
        <v>0</v>
      </c>
      <c r="K34" s="102">
        <f t="shared" si="8"/>
        <v>0</v>
      </c>
      <c r="L34" s="102">
        <f t="shared" si="8"/>
        <v>0</v>
      </c>
      <c r="M34" s="102">
        <f t="shared" si="8"/>
        <v>0</v>
      </c>
      <c r="N34" s="170">
        <f t="shared" ref="N34:P34" si="13">COUNTIF(N$6:N$30,$AJ9)</f>
        <v>0</v>
      </c>
      <c r="O34" s="170">
        <f t="shared" si="13"/>
        <v>0</v>
      </c>
      <c r="P34" s="170">
        <f t="shared" si="13"/>
        <v>0</v>
      </c>
      <c r="Q34" s="102">
        <f t="shared" si="8"/>
        <v>0</v>
      </c>
      <c r="R34" s="102">
        <f t="shared" si="8"/>
        <v>0</v>
      </c>
      <c r="S34" s="170">
        <f t="shared" ref="S34:T34" si="14">COUNTIF(S$6:S$30,$AJ9)</f>
        <v>0</v>
      </c>
      <c r="T34" s="102">
        <f t="shared" si="14"/>
        <v>0</v>
      </c>
      <c r="U34" s="170">
        <f t="shared" si="8"/>
        <v>0</v>
      </c>
      <c r="V34" s="102">
        <f t="shared" si="8"/>
        <v>0</v>
      </c>
      <c r="W34" s="102">
        <f t="shared" si="8"/>
        <v>0</v>
      </c>
      <c r="X34" s="102">
        <f t="shared" si="8"/>
        <v>0</v>
      </c>
      <c r="Y34" s="172">
        <f t="shared" si="8"/>
        <v>0</v>
      </c>
      <c r="Z34" s="111">
        <f t="shared" si="9"/>
        <v>0</v>
      </c>
      <c r="AA34" s="219"/>
      <c r="AB34" s="222"/>
      <c r="AC34" s="100"/>
      <c r="AD34" s="100"/>
      <c r="AE34" s="100"/>
      <c r="AF34" s="225"/>
      <c r="AG34" s="228"/>
    </row>
    <row r="35" spans="2:33" ht="33.75" customHeight="1">
      <c r="B35" s="237"/>
      <c r="C35" s="98" t="s">
        <v>176</v>
      </c>
      <c r="D35" s="169">
        <f t="shared" si="11"/>
        <v>0</v>
      </c>
      <c r="E35" s="79">
        <f t="shared" si="7"/>
        <v>0</v>
      </c>
      <c r="F35" s="102">
        <f t="shared" si="8"/>
        <v>0</v>
      </c>
      <c r="G35" s="170">
        <f t="shared" ref="G35:I35" si="15">COUNTIF(G$6:G$30,$AJ10)</f>
        <v>0</v>
      </c>
      <c r="H35" s="170">
        <f t="shared" si="15"/>
        <v>0</v>
      </c>
      <c r="I35" s="170">
        <f t="shared" si="15"/>
        <v>0</v>
      </c>
      <c r="J35" s="102">
        <f t="shared" si="8"/>
        <v>0</v>
      </c>
      <c r="K35" s="102">
        <f t="shared" si="8"/>
        <v>0</v>
      </c>
      <c r="L35" s="102">
        <f t="shared" si="8"/>
        <v>0</v>
      </c>
      <c r="M35" s="102">
        <f t="shared" si="8"/>
        <v>0</v>
      </c>
      <c r="N35" s="170">
        <f t="shared" ref="N35:P35" si="16">COUNTIF(N$6:N$30,$AJ10)</f>
        <v>0</v>
      </c>
      <c r="O35" s="170">
        <f t="shared" si="16"/>
        <v>0</v>
      </c>
      <c r="P35" s="170">
        <f t="shared" si="16"/>
        <v>0</v>
      </c>
      <c r="Q35" s="102">
        <f t="shared" si="8"/>
        <v>0</v>
      </c>
      <c r="R35" s="102">
        <f t="shared" si="8"/>
        <v>0</v>
      </c>
      <c r="S35" s="170">
        <f t="shared" ref="S35:T35" si="17">COUNTIF(S$6:S$30,$AJ10)</f>
        <v>0</v>
      </c>
      <c r="T35" s="170">
        <f t="shared" si="17"/>
        <v>0</v>
      </c>
      <c r="U35" s="102">
        <f t="shared" si="8"/>
        <v>0</v>
      </c>
      <c r="V35" s="102">
        <f t="shared" si="8"/>
        <v>0</v>
      </c>
      <c r="W35" s="102">
        <f t="shared" si="8"/>
        <v>0</v>
      </c>
      <c r="X35" s="102">
        <f t="shared" si="8"/>
        <v>0</v>
      </c>
      <c r="Y35" s="172">
        <f t="shared" si="8"/>
        <v>0</v>
      </c>
      <c r="Z35" s="111">
        <f t="shared" si="9"/>
        <v>0</v>
      </c>
      <c r="AA35" s="219"/>
      <c r="AB35" s="222"/>
      <c r="AC35" s="100"/>
      <c r="AD35" s="100"/>
      <c r="AE35" s="100"/>
      <c r="AF35" s="225"/>
      <c r="AG35" s="228"/>
    </row>
    <row r="36" spans="2:33" ht="33.75" customHeight="1" thickBot="1">
      <c r="B36" s="237"/>
      <c r="C36" s="80" t="s">
        <v>177</v>
      </c>
      <c r="D36" s="169">
        <f t="shared" si="11"/>
        <v>0</v>
      </c>
      <c r="E36" s="81">
        <f t="shared" si="7"/>
        <v>0</v>
      </c>
      <c r="F36" s="116">
        <f t="shared" si="8"/>
        <v>0</v>
      </c>
      <c r="G36" s="171">
        <f t="shared" ref="G36:I36" si="18">COUNTIF(G$6:G$30,$AJ11)</f>
        <v>0</v>
      </c>
      <c r="H36" s="171">
        <f t="shared" si="18"/>
        <v>0</v>
      </c>
      <c r="I36" s="171">
        <f t="shared" si="18"/>
        <v>0</v>
      </c>
      <c r="J36" s="116">
        <f t="shared" si="8"/>
        <v>0</v>
      </c>
      <c r="K36" s="116">
        <f t="shared" si="8"/>
        <v>0</v>
      </c>
      <c r="L36" s="116">
        <f t="shared" si="8"/>
        <v>0</v>
      </c>
      <c r="M36" s="116">
        <f t="shared" si="8"/>
        <v>0</v>
      </c>
      <c r="N36" s="171">
        <f t="shared" ref="N36:P36" si="19">COUNTIF(N$6:N$30,$AJ11)</f>
        <v>0</v>
      </c>
      <c r="O36" s="171">
        <f t="shared" si="19"/>
        <v>0</v>
      </c>
      <c r="P36" s="171">
        <f t="shared" si="19"/>
        <v>0</v>
      </c>
      <c r="Q36" s="116">
        <f t="shared" si="8"/>
        <v>0</v>
      </c>
      <c r="R36" s="116">
        <f t="shared" si="8"/>
        <v>0</v>
      </c>
      <c r="S36" s="171">
        <f t="shared" ref="S36:T36" si="20">COUNTIF(S$6:S$30,$AJ11)</f>
        <v>0</v>
      </c>
      <c r="T36" s="171">
        <f t="shared" si="20"/>
        <v>0</v>
      </c>
      <c r="U36" s="171">
        <f t="shared" si="8"/>
        <v>0</v>
      </c>
      <c r="V36" s="116">
        <f t="shared" si="8"/>
        <v>0</v>
      </c>
      <c r="W36" s="116">
        <f t="shared" si="8"/>
        <v>0</v>
      </c>
      <c r="X36" s="116">
        <f t="shared" si="8"/>
        <v>0</v>
      </c>
      <c r="Y36" s="173">
        <f t="shared" si="8"/>
        <v>0</v>
      </c>
      <c r="Z36" s="111">
        <f t="shared" si="9"/>
        <v>0</v>
      </c>
      <c r="AA36" s="220"/>
      <c r="AB36" s="223"/>
      <c r="AC36" s="101"/>
      <c r="AD36" s="101"/>
      <c r="AE36" s="101"/>
      <c r="AF36" s="226"/>
      <c r="AG36" s="229"/>
    </row>
    <row r="37" spans="2:33" ht="33.75" customHeight="1" thickBot="1">
      <c r="B37" s="238"/>
      <c r="C37" s="82" t="s">
        <v>107</v>
      </c>
      <c r="D37" s="83">
        <f>SUM(D31:D36)</f>
        <v>0</v>
      </c>
      <c r="E37" s="121">
        <f>SUM(E31:E36)</f>
        <v>0</v>
      </c>
      <c r="F37" s="122">
        <f>SUM(F31:F36)</f>
        <v>0</v>
      </c>
      <c r="G37" s="122">
        <f t="shared" ref="G37:Y37" si="21">SUM(G31:G36)</f>
        <v>0</v>
      </c>
      <c r="H37" s="122">
        <f t="shared" si="21"/>
        <v>0</v>
      </c>
      <c r="I37" s="122">
        <f t="shared" si="21"/>
        <v>0</v>
      </c>
      <c r="J37" s="122">
        <f t="shared" si="21"/>
        <v>0</v>
      </c>
      <c r="K37" s="122">
        <f t="shared" si="21"/>
        <v>0</v>
      </c>
      <c r="L37" s="122">
        <f t="shared" si="21"/>
        <v>0</v>
      </c>
      <c r="M37" s="122">
        <f t="shared" si="21"/>
        <v>0</v>
      </c>
      <c r="N37" s="122">
        <f t="shared" si="21"/>
        <v>0</v>
      </c>
      <c r="O37" s="122">
        <f t="shared" si="21"/>
        <v>0</v>
      </c>
      <c r="P37" s="122">
        <f t="shared" si="21"/>
        <v>0</v>
      </c>
      <c r="Q37" s="122">
        <f t="shared" si="21"/>
        <v>0</v>
      </c>
      <c r="R37" s="122">
        <f t="shared" si="21"/>
        <v>0</v>
      </c>
      <c r="S37" s="122">
        <f t="shared" si="21"/>
        <v>0</v>
      </c>
      <c r="T37" s="122">
        <f t="shared" si="21"/>
        <v>0</v>
      </c>
      <c r="U37" s="122">
        <f t="shared" si="21"/>
        <v>0</v>
      </c>
      <c r="V37" s="122">
        <f t="shared" si="21"/>
        <v>0</v>
      </c>
      <c r="W37" s="122">
        <f t="shared" si="21"/>
        <v>0</v>
      </c>
      <c r="X37" s="122">
        <f t="shared" si="21"/>
        <v>0</v>
      </c>
      <c r="Y37" s="123">
        <f t="shared" si="21"/>
        <v>0</v>
      </c>
      <c r="Z37" s="83">
        <f>SUM(Z31:Z36)</f>
        <v>0</v>
      </c>
      <c r="AA37" s="84">
        <f t="shared" ref="AA37:AF37" si="22">SUM(AA6:AA30)</f>
        <v>0</v>
      </c>
      <c r="AB37" s="85">
        <f t="shared" si="22"/>
        <v>0</v>
      </c>
      <c r="AC37" s="85">
        <f t="shared" si="22"/>
        <v>0</v>
      </c>
      <c r="AD37" s="85">
        <f t="shared" si="22"/>
        <v>0</v>
      </c>
      <c r="AE37" s="85">
        <f t="shared" si="22"/>
        <v>0</v>
      </c>
      <c r="AF37" s="103">
        <f t="shared" si="22"/>
        <v>0</v>
      </c>
      <c r="AG37" s="86"/>
    </row>
    <row r="38" spans="2:33" ht="33.75" customHeight="1">
      <c r="B38" s="232" t="s">
        <v>172</v>
      </c>
      <c r="C38" s="233"/>
      <c r="D38" s="117">
        <f>'様式Ａ－１ 区市町村立学校用'!D44+'様式Ａ－２ 私立・都立・国立・他学校用'!D31</f>
        <v>0</v>
      </c>
      <c r="E38" s="87">
        <f>'様式Ａ－１ 区市町村立学校用'!E44+'様式Ａ－２ 私立・都立・国立・他学校用'!E31</f>
        <v>0</v>
      </c>
      <c r="F38" s="128">
        <f>'様式Ａ－１ 区市町村立学校用'!F44+'様式Ａ－２ 私立・都立・国立・他学校用'!F31</f>
        <v>0</v>
      </c>
      <c r="G38" s="128">
        <f>'様式Ａ－１ 区市町村立学校用'!G44+'様式Ａ－２ 私立・都立・国立・他学校用'!G31</f>
        <v>0</v>
      </c>
      <c r="H38" s="128">
        <f>'様式Ａ－１ 区市町村立学校用'!H44+'様式Ａ－２ 私立・都立・国立・他学校用'!H31</f>
        <v>0</v>
      </c>
      <c r="I38" s="128">
        <f>'様式Ａ－１ 区市町村立学校用'!I44+'様式Ａ－２ 私立・都立・国立・他学校用'!I31</f>
        <v>0</v>
      </c>
      <c r="J38" s="128">
        <f>'様式Ａ－１ 区市町村立学校用'!J44+'様式Ａ－２ 私立・都立・国立・他学校用'!J31</f>
        <v>0</v>
      </c>
      <c r="K38" s="128">
        <f>'様式Ａ－１ 区市町村立学校用'!K44+'様式Ａ－２ 私立・都立・国立・他学校用'!K31</f>
        <v>0</v>
      </c>
      <c r="L38" s="128">
        <f>'様式Ａ－１ 区市町村立学校用'!L44+'様式Ａ－２ 私立・都立・国立・他学校用'!L31</f>
        <v>0</v>
      </c>
      <c r="M38" s="128">
        <f>'様式Ａ－１ 区市町村立学校用'!M44+'様式Ａ－２ 私立・都立・国立・他学校用'!M31</f>
        <v>0</v>
      </c>
      <c r="N38" s="128">
        <f>'様式Ａ－１ 区市町村立学校用'!N44+'様式Ａ－２ 私立・都立・国立・他学校用'!N31</f>
        <v>0</v>
      </c>
      <c r="O38" s="128">
        <f>'様式Ａ－１ 区市町村立学校用'!O44+'様式Ａ－２ 私立・都立・国立・他学校用'!O31</f>
        <v>0</v>
      </c>
      <c r="P38" s="128">
        <f>'様式Ａ－１ 区市町村立学校用'!P44+'様式Ａ－２ 私立・都立・国立・他学校用'!P31</f>
        <v>0</v>
      </c>
      <c r="Q38" s="128">
        <f>'様式Ａ－１ 区市町村立学校用'!Q44+'様式Ａ－２ 私立・都立・国立・他学校用'!Q31</f>
        <v>0</v>
      </c>
      <c r="R38" s="128">
        <f>'様式Ａ－１ 区市町村立学校用'!R44+'様式Ａ－２ 私立・都立・国立・他学校用'!R31</f>
        <v>0</v>
      </c>
      <c r="S38" s="128">
        <f>'様式Ａ－１ 区市町村立学校用'!S44+'様式Ａ－２ 私立・都立・国立・他学校用'!S31</f>
        <v>0</v>
      </c>
      <c r="T38" s="128">
        <f>'様式Ａ－１ 区市町村立学校用'!T44+'様式Ａ－２ 私立・都立・国立・他学校用'!T31</f>
        <v>0</v>
      </c>
      <c r="U38" s="175">
        <f>'様式Ａ－１ 区市町村立学校用'!U44+'様式Ａ－２ 私立・都立・国立・他学校用'!U31</f>
        <v>0</v>
      </c>
      <c r="V38" s="128">
        <f>'様式Ａ－１ 区市町村立学校用'!V44+'様式Ａ－２ 私立・都立・国立・他学校用'!V31</f>
        <v>0</v>
      </c>
      <c r="W38" s="128">
        <f>'様式Ａ－１ 区市町村立学校用'!W44+'様式Ａ－２ 私立・都立・国立・他学校用'!W31</f>
        <v>0</v>
      </c>
      <c r="X38" s="128">
        <f>'様式Ａ－１ 区市町村立学校用'!X44+'様式Ａ－２ 私立・都立・国立・他学校用'!X31</f>
        <v>0</v>
      </c>
      <c r="Y38" s="129">
        <f>'様式Ａ－１ 区市町村立学校用'!Y44+'様式Ａ－２ 私立・都立・国立・他学校用'!Y31</f>
        <v>0</v>
      </c>
      <c r="Z38" s="119">
        <f t="shared" ref="Z38:Z43" si="23">SUM(E38:Y38)</f>
        <v>0</v>
      </c>
      <c r="AA38" s="239"/>
      <c r="AB38" s="241"/>
      <c r="AC38" s="104"/>
      <c r="AD38" s="104"/>
      <c r="AE38" s="104"/>
      <c r="AF38" s="243"/>
      <c r="AG38" s="213"/>
    </row>
    <row r="39" spans="2:33" ht="33.75" customHeight="1">
      <c r="B39" s="211" t="s">
        <v>173</v>
      </c>
      <c r="C39" s="212"/>
      <c r="D39" s="118">
        <f>'様式Ａ－１ 区市町村立学校用'!D45+'様式Ａ－２ 私立・都立・国立・他学校用'!D32</f>
        <v>0</v>
      </c>
      <c r="E39" s="130">
        <f>'様式Ａ－１ 区市町村立学校用'!E45+'様式Ａ－２ 私立・都立・国立・他学校用'!E32</f>
        <v>0</v>
      </c>
      <c r="F39" s="127">
        <f>'様式Ａ－１ 区市町村立学校用'!F45+'様式Ａ－２ 私立・都立・国立・他学校用'!F32</f>
        <v>0</v>
      </c>
      <c r="G39" s="127">
        <f>'様式Ａ－１ 区市町村立学校用'!G45+'様式Ａ－２ 私立・都立・国立・他学校用'!G32</f>
        <v>0</v>
      </c>
      <c r="H39" s="127">
        <f>'様式Ａ－１ 区市町村立学校用'!H45+'様式Ａ－２ 私立・都立・国立・他学校用'!H32</f>
        <v>0</v>
      </c>
      <c r="I39" s="127">
        <f>'様式Ａ－１ 区市町村立学校用'!I45+'様式Ａ－２ 私立・都立・国立・他学校用'!I32</f>
        <v>0</v>
      </c>
      <c r="J39" s="127">
        <f>'様式Ａ－１ 区市町村立学校用'!J45+'様式Ａ－２ 私立・都立・国立・他学校用'!J32</f>
        <v>0</v>
      </c>
      <c r="K39" s="127">
        <f>'様式Ａ－１ 区市町村立学校用'!K45+'様式Ａ－２ 私立・都立・国立・他学校用'!K32</f>
        <v>0</v>
      </c>
      <c r="L39" s="127">
        <f>'様式Ａ－１ 区市町村立学校用'!L45+'様式Ａ－２ 私立・都立・国立・他学校用'!L32</f>
        <v>0</v>
      </c>
      <c r="M39" s="127">
        <f>'様式Ａ－１ 区市町村立学校用'!M45+'様式Ａ－２ 私立・都立・国立・他学校用'!M32</f>
        <v>0</v>
      </c>
      <c r="N39" s="127">
        <f>'様式Ａ－１ 区市町村立学校用'!N45+'様式Ａ－２ 私立・都立・国立・他学校用'!N32</f>
        <v>0</v>
      </c>
      <c r="O39" s="127">
        <f>'様式Ａ－１ 区市町村立学校用'!O45+'様式Ａ－２ 私立・都立・国立・他学校用'!O32</f>
        <v>0</v>
      </c>
      <c r="P39" s="127">
        <f>'様式Ａ－１ 区市町村立学校用'!P45+'様式Ａ－２ 私立・都立・国立・他学校用'!P32</f>
        <v>0</v>
      </c>
      <c r="Q39" s="127">
        <f>'様式Ａ－１ 区市町村立学校用'!Q45+'様式Ａ－２ 私立・都立・国立・他学校用'!Q32</f>
        <v>0</v>
      </c>
      <c r="R39" s="127">
        <f>'様式Ａ－１ 区市町村立学校用'!R45+'様式Ａ－２ 私立・都立・国立・他学校用'!R32</f>
        <v>0</v>
      </c>
      <c r="S39" s="127">
        <f>'様式Ａ－１ 区市町村立学校用'!S45+'様式Ａ－２ 私立・都立・国立・他学校用'!S32</f>
        <v>0</v>
      </c>
      <c r="T39" s="170">
        <f>'様式Ａ－１ 区市町村立学校用'!T45+'様式Ａ－２ 私立・都立・国立・他学校用'!T32</f>
        <v>0</v>
      </c>
      <c r="U39" s="127">
        <f>'様式Ａ－１ 区市町村立学校用'!U45+'様式Ａ－２ 私立・都立・国立・他学校用'!U32</f>
        <v>0</v>
      </c>
      <c r="V39" s="127">
        <f>'様式Ａ－１ 区市町村立学校用'!V45+'様式Ａ－２ 私立・都立・国立・他学校用'!V32</f>
        <v>0</v>
      </c>
      <c r="W39" s="127">
        <f>'様式Ａ－１ 区市町村立学校用'!W45+'様式Ａ－２ 私立・都立・国立・他学校用'!W32</f>
        <v>0</v>
      </c>
      <c r="X39" s="127">
        <f>'様式Ａ－１ 区市町村立学校用'!X45+'様式Ａ－２ 私立・都立・国立・他学校用'!X32</f>
        <v>0</v>
      </c>
      <c r="Y39" s="131">
        <f>'様式Ａ－１ 区市町村立学校用'!Y45+'様式Ａ－２ 私立・都立・国立・他学校用'!Y32</f>
        <v>0</v>
      </c>
      <c r="Z39" s="120">
        <f t="shared" si="23"/>
        <v>0</v>
      </c>
      <c r="AA39" s="240"/>
      <c r="AB39" s="242"/>
      <c r="AC39" s="105"/>
      <c r="AD39" s="105"/>
      <c r="AE39" s="105"/>
      <c r="AF39" s="244"/>
      <c r="AG39" s="214"/>
    </row>
    <row r="40" spans="2:33" ht="33.75" customHeight="1">
      <c r="B40" s="211" t="s">
        <v>174</v>
      </c>
      <c r="C40" s="212"/>
      <c r="D40" s="118">
        <f>'様式Ａ－１ 区市町村立学校用'!D46+'様式Ａ－２ 私立・都立・国立・他学校用'!D33</f>
        <v>0</v>
      </c>
      <c r="E40" s="130">
        <f>'様式Ａ－１ 区市町村立学校用'!E46+'様式Ａ－２ 私立・都立・国立・他学校用'!E33</f>
        <v>0</v>
      </c>
      <c r="F40" s="127">
        <f>'様式Ａ－１ 区市町村立学校用'!F46+'様式Ａ－２ 私立・都立・国立・他学校用'!F33</f>
        <v>0</v>
      </c>
      <c r="G40" s="127">
        <f>'様式Ａ－１ 区市町村立学校用'!G46+'様式Ａ－２ 私立・都立・国立・他学校用'!G33</f>
        <v>0</v>
      </c>
      <c r="H40" s="127">
        <f>'様式Ａ－１ 区市町村立学校用'!H46+'様式Ａ－２ 私立・都立・国立・他学校用'!H33</f>
        <v>0</v>
      </c>
      <c r="I40" s="170">
        <f>'様式Ａ－１ 区市町村立学校用'!I46+'様式Ａ－２ 私立・都立・国立・他学校用'!I33</f>
        <v>0</v>
      </c>
      <c r="J40" s="127">
        <f>'様式Ａ－１ 区市町村立学校用'!J46+'様式Ａ－２ 私立・都立・国立・他学校用'!J33</f>
        <v>0</v>
      </c>
      <c r="K40" s="127">
        <f>'様式Ａ－１ 区市町村立学校用'!K46+'様式Ａ－２ 私立・都立・国立・他学校用'!K33</f>
        <v>0</v>
      </c>
      <c r="L40" s="127">
        <f>'様式Ａ－１ 区市町村立学校用'!L46+'様式Ａ－２ 私立・都立・国立・他学校用'!L33</f>
        <v>0</v>
      </c>
      <c r="M40" s="127">
        <f>'様式Ａ－１ 区市町村立学校用'!M46+'様式Ａ－２ 私立・都立・国立・他学校用'!M33</f>
        <v>0</v>
      </c>
      <c r="N40" s="127">
        <f>'様式Ａ－１ 区市町村立学校用'!N46+'様式Ａ－２ 私立・都立・国立・他学校用'!N33</f>
        <v>0</v>
      </c>
      <c r="O40" s="127">
        <f>'様式Ａ－１ 区市町村立学校用'!O46+'様式Ａ－２ 私立・都立・国立・他学校用'!O33</f>
        <v>0</v>
      </c>
      <c r="P40" s="170">
        <f>'様式Ａ－１ 区市町村立学校用'!P46+'様式Ａ－２ 私立・都立・国立・他学校用'!P33</f>
        <v>0</v>
      </c>
      <c r="Q40" s="127">
        <f>'様式Ａ－１ 区市町村立学校用'!Q46+'様式Ａ－２ 私立・都立・国立・他学校用'!Q33</f>
        <v>0</v>
      </c>
      <c r="R40" s="127">
        <f>'様式Ａ－１ 区市町村立学校用'!R46+'様式Ａ－２ 私立・都立・国立・他学校用'!R33</f>
        <v>0</v>
      </c>
      <c r="S40" s="170">
        <f>'様式Ａ－１ 区市町村立学校用'!S46+'様式Ａ－２ 私立・都立・国立・他学校用'!S33</f>
        <v>0</v>
      </c>
      <c r="T40" s="170">
        <f>'様式Ａ－１ 区市町村立学校用'!T46+'様式Ａ－２ 私立・都立・国立・他学校用'!T33</f>
        <v>0</v>
      </c>
      <c r="U40" s="170">
        <f>'様式Ａ－１ 区市町村立学校用'!U46+'様式Ａ－２ 私立・都立・国立・他学校用'!U33</f>
        <v>0</v>
      </c>
      <c r="V40" s="127">
        <f>'様式Ａ－１ 区市町村立学校用'!V46+'様式Ａ－２ 私立・都立・国立・他学校用'!V33</f>
        <v>0</v>
      </c>
      <c r="W40" s="127">
        <f>'様式Ａ－１ 区市町村立学校用'!W46+'様式Ａ－２ 私立・都立・国立・他学校用'!W33</f>
        <v>0</v>
      </c>
      <c r="X40" s="127">
        <f>'様式Ａ－１ 区市町村立学校用'!X46+'様式Ａ－２ 私立・都立・国立・他学校用'!X33</f>
        <v>0</v>
      </c>
      <c r="Y40" s="172">
        <f>'様式Ａ－１ 区市町村立学校用'!Y46+'様式Ａ－２ 私立・都立・国立・他学校用'!Y33</f>
        <v>0</v>
      </c>
      <c r="Z40" s="120">
        <f t="shared" si="23"/>
        <v>0</v>
      </c>
      <c r="AA40" s="240"/>
      <c r="AB40" s="242"/>
      <c r="AC40" s="105"/>
      <c r="AD40" s="105"/>
      <c r="AE40" s="105"/>
      <c r="AF40" s="244"/>
      <c r="AG40" s="214"/>
    </row>
    <row r="41" spans="2:33" ht="33.75" customHeight="1">
      <c r="B41" s="211" t="s">
        <v>175</v>
      </c>
      <c r="C41" s="212"/>
      <c r="D41" s="169">
        <f>'様式Ａ－１ 区市町村立学校用'!D47+'様式Ａ－２ 私立・都立・国立・他学校用'!D34</f>
        <v>0</v>
      </c>
      <c r="E41" s="130">
        <f>'様式Ａ－１ 区市町村立学校用'!E47+'様式Ａ－２ 私立・都立・国立・他学校用'!E34</f>
        <v>0</v>
      </c>
      <c r="F41" s="127">
        <f>'様式Ａ－１ 区市町村立学校用'!F47+'様式Ａ－２ 私立・都立・国立・他学校用'!F34</f>
        <v>0</v>
      </c>
      <c r="G41" s="170">
        <f>'様式Ａ－１ 区市町村立学校用'!G47+'様式Ａ－２ 私立・都立・国立・他学校用'!G34</f>
        <v>0</v>
      </c>
      <c r="H41" s="170">
        <f>'様式Ａ－１ 区市町村立学校用'!H47+'様式Ａ－２ 私立・都立・国立・他学校用'!H34</f>
        <v>0</v>
      </c>
      <c r="I41" s="170">
        <f>'様式Ａ－１ 区市町村立学校用'!I47+'様式Ａ－２ 私立・都立・国立・他学校用'!I34</f>
        <v>0</v>
      </c>
      <c r="J41" s="127">
        <f>'様式Ａ－１ 区市町村立学校用'!J47+'様式Ａ－２ 私立・都立・国立・他学校用'!J34</f>
        <v>0</v>
      </c>
      <c r="K41" s="127">
        <f>'様式Ａ－１ 区市町村立学校用'!K47+'様式Ａ－２ 私立・都立・国立・他学校用'!K34</f>
        <v>0</v>
      </c>
      <c r="L41" s="127">
        <f>'様式Ａ－１ 区市町村立学校用'!L47+'様式Ａ－２ 私立・都立・国立・他学校用'!L34</f>
        <v>0</v>
      </c>
      <c r="M41" s="127">
        <f>'様式Ａ－１ 区市町村立学校用'!M47+'様式Ａ－２ 私立・都立・国立・他学校用'!M34</f>
        <v>0</v>
      </c>
      <c r="N41" s="170">
        <f>'様式Ａ－１ 区市町村立学校用'!N47+'様式Ａ－２ 私立・都立・国立・他学校用'!N34</f>
        <v>0</v>
      </c>
      <c r="O41" s="170">
        <f>'様式Ａ－１ 区市町村立学校用'!O47+'様式Ａ－２ 私立・都立・国立・他学校用'!O34</f>
        <v>0</v>
      </c>
      <c r="P41" s="170">
        <f>'様式Ａ－１ 区市町村立学校用'!P47+'様式Ａ－２ 私立・都立・国立・他学校用'!P34</f>
        <v>0</v>
      </c>
      <c r="Q41" s="127">
        <f>'様式Ａ－１ 区市町村立学校用'!Q47+'様式Ａ－２ 私立・都立・国立・他学校用'!Q34</f>
        <v>0</v>
      </c>
      <c r="R41" s="127">
        <f>'様式Ａ－１ 区市町村立学校用'!R47+'様式Ａ－２ 私立・都立・国立・他学校用'!R34</f>
        <v>0</v>
      </c>
      <c r="S41" s="170">
        <f>'様式Ａ－１ 区市町村立学校用'!S47+'様式Ａ－２ 私立・都立・国立・他学校用'!S34</f>
        <v>0</v>
      </c>
      <c r="T41" s="127">
        <f>'様式Ａ－１ 区市町村立学校用'!T47+'様式Ａ－２ 私立・都立・国立・他学校用'!T34</f>
        <v>0</v>
      </c>
      <c r="U41" s="170">
        <f>'様式Ａ－１ 区市町村立学校用'!U47+'様式Ａ－２ 私立・都立・国立・他学校用'!U34</f>
        <v>0</v>
      </c>
      <c r="V41" s="127">
        <f>'様式Ａ－１ 区市町村立学校用'!V47+'様式Ａ－２ 私立・都立・国立・他学校用'!V34</f>
        <v>0</v>
      </c>
      <c r="W41" s="127">
        <f>'様式Ａ－１ 区市町村立学校用'!W47+'様式Ａ－２ 私立・都立・国立・他学校用'!W34</f>
        <v>0</v>
      </c>
      <c r="X41" s="127">
        <f>'様式Ａ－１ 区市町村立学校用'!X47+'様式Ａ－２ 私立・都立・国立・他学校用'!X34</f>
        <v>0</v>
      </c>
      <c r="Y41" s="172">
        <f>'様式Ａ－１ 区市町村立学校用'!Y47+'様式Ａ－２ 私立・都立・国立・他学校用'!Y34</f>
        <v>0</v>
      </c>
      <c r="Z41" s="120">
        <f t="shared" si="23"/>
        <v>0</v>
      </c>
      <c r="AA41" s="240"/>
      <c r="AB41" s="242"/>
      <c r="AC41" s="105"/>
      <c r="AD41" s="105"/>
      <c r="AE41" s="105"/>
      <c r="AF41" s="244"/>
      <c r="AG41" s="214"/>
    </row>
    <row r="42" spans="2:33" ht="33.75" customHeight="1">
      <c r="B42" s="211" t="s">
        <v>176</v>
      </c>
      <c r="C42" s="212"/>
      <c r="D42" s="169">
        <f>'様式Ａ－１ 区市町村立学校用'!D48+'様式Ａ－２ 私立・都立・国立・他学校用'!D35</f>
        <v>0</v>
      </c>
      <c r="E42" s="130">
        <f>'様式Ａ－１ 区市町村立学校用'!E48+'様式Ａ－２ 私立・都立・国立・他学校用'!E35</f>
        <v>0</v>
      </c>
      <c r="F42" s="127">
        <f>'様式Ａ－１ 区市町村立学校用'!F48+'様式Ａ－２ 私立・都立・国立・他学校用'!F35</f>
        <v>0</v>
      </c>
      <c r="G42" s="170">
        <f>'様式Ａ－１ 区市町村立学校用'!G48+'様式Ａ－２ 私立・都立・国立・他学校用'!G35</f>
        <v>0</v>
      </c>
      <c r="H42" s="170">
        <f>'様式Ａ－１ 区市町村立学校用'!H48+'様式Ａ－２ 私立・都立・国立・他学校用'!H35</f>
        <v>0</v>
      </c>
      <c r="I42" s="170">
        <f>'様式Ａ－１ 区市町村立学校用'!I48+'様式Ａ－２ 私立・都立・国立・他学校用'!I35</f>
        <v>0</v>
      </c>
      <c r="J42" s="127">
        <f>'様式Ａ－１ 区市町村立学校用'!J48+'様式Ａ－２ 私立・都立・国立・他学校用'!J35</f>
        <v>0</v>
      </c>
      <c r="K42" s="127">
        <f>'様式Ａ－１ 区市町村立学校用'!K48+'様式Ａ－２ 私立・都立・国立・他学校用'!K35</f>
        <v>0</v>
      </c>
      <c r="L42" s="127">
        <f>'様式Ａ－１ 区市町村立学校用'!L48+'様式Ａ－２ 私立・都立・国立・他学校用'!L35</f>
        <v>0</v>
      </c>
      <c r="M42" s="127">
        <f>'様式Ａ－１ 区市町村立学校用'!M48+'様式Ａ－２ 私立・都立・国立・他学校用'!M35</f>
        <v>0</v>
      </c>
      <c r="N42" s="170">
        <f>'様式Ａ－１ 区市町村立学校用'!N48+'様式Ａ－２ 私立・都立・国立・他学校用'!N35</f>
        <v>0</v>
      </c>
      <c r="O42" s="170">
        <f>'様式Ａ－１ 区市町村立学校用'!O48+'様式Ａ－２ 私立・都立・国立・他学校用'!O35</f>
        <v>0</v>
      </c>
      <c r="P42" s="170">
        <f>'様式Ａ－１ 区市町村立学校用'!P48+'様式Ａ－２ 私立・都立・国立・他学校用'!P35</f>
        <v>0</v>
      </c>
      <c r="Q42" s="127">
        <f>'様式Ａ－１ 区市町村立学校用'!Q48+'様式Ａ－２ 私立・都立・国立・他学校用'!Q35</f>
        <v>0</v>
      </c>
      <c r="R42" s="127">
        <f>'様式Ａ－１ 区市町村立学校用'!R48+'様式Ａ－２ 私立・都立・国立・他学校用'!R35</f>
        <v>0</v>
      </c>
      <c r="S42" s="170">
        <f>'様式Ａ－１ 区市町村立学校用'!S48+'様式Ａ－２ 私立・都立・国立・他学校用'!S35</f>
        <v>0</v>
      </c>
      <c r="T42" s="170">
        <f>'様式Ａ－１ 区市町村立学校用'!T48+'様式Ａ－２ 私立・都立・国立・他学校用'!T35</f>
        <v>0</v>
      </c>
      <c r="U42" s="127">
        <f>'様式Ａ－１ 区市町村立学校用'!U48+'様式Ａ－２ 私立・都立・国立・他学校用'!U35</f>
        <v>0</v>
      </c>
      <c r="V42" s="127">
        <f>'様式Ａ－１ 区市町村立学校用'!V48+'様式Ａ－２ 私立・都立・国立・他学校用'!V35</f>
        <v>0</v>
      </c>
      <c r="W42" s="127">
        <f>'様式Ａ－１ 区市町村立学校用'!W48+'様式Ａ－２ 私立・都立・国立・他学校用'!W35</f>
        <v>0</v>
      </c>
      <c r="X42" s="127">
        <f>'様式Ａ－１ 区市町村立学校用'!X48+'様式Ａ－２ 私立・都立・国立・他学校用'!X35</f>
        <v>0</v>
      </c>
      <c r="Y42" s="172">
        <f>'様式Ａ－１ 区市町村立学校用'!Y48+'様式Ａ－２ 私立・都立・国立・他学校用'!Y35</f>
        <v>0</v>
      </c>
      <c r="Z42" s="120">
        <f t="shared" si="23"/>
        <v>0</v>
      </c>
      <c r="AA42" s="240"/>
      <c r="AB42" s="242"/>
      <c r="AC42" s="105"/>
      <c r="AD42" s="105"/>
      <c r="AE42" s="105"/>
      <c r="AF42" s="244"/>
      <c r="AG42" s="214"/>
    </row>
    <row r="43" spans="2:33" ht="33.75" customHeight="1" thickBot="1">
      <c r="B43" s="234" t="s">
        <v>177</v>
      </c>
      <c r="C43" s="235"/>
      <c r="D43" s="169">
        <f>'様式Ａ－１ 区市町村立学校用'!D49+'様式Ａ－２ 私立・都立・国立・他学校用'!D36</f>
        <v>0</v>
      </c>
      <c r="E43" s="132">
        <f>'様式Ａ－１ 区市町村立学校用'!E49+'様式Ａ－２ 私立・都立・国立・他学校用'!E36</f>
        <v>0</v>
      </c>
      <c r="F43" s="133">
        <f>'様式Ａ－１ 区市町村立学校用'!F49+'様式Ａ－２ 私立・都立・国立・他学校用'!F36</f>
        <v>0</v>
      </c>
      <c r="G43" s="171">
        <f>'様式Ａ－１ 区市町村立学校用'!G49+'様式Ａ－２ 私立・都立・国立・他学校用'!G36</f>
        <v>0</v>
      </c>
      <c r="H43" s="171">
        <f>'様式Ａ－１ 区市町村立学校用'!H49+'様式Ａ－２ 私立・都立・国立・他学校用'!H36</f>
        <v>0</v>
      </c>
      <c r="I43" s="171">
        <f>'様式Ａ－１ 区市町村立学校用'!I49+'様式Ａ－２ 私立・都立・国立・他学校用'!I36</f>
        <v>0</v>
      </c>
      <c r="J43" s="133">
        <f>'様式Ａ－１ 区市町村立学校用'!J49+'様式Ａ－２ 私立・都立・国立・他学校用'!J36</f>
        <v>0</v>
      </c>
      <c r="K43" s="133">
        <f>'様式Ａ－１ 区市町村立学校用'!K49+'様式Ａ－２ 私立・都立・国立・他学校用'!K36</f>
        <v>0</v>
      </c>
      <c r="L43" s="133">
        <f>'様式Ａ－１ 区市町村立学校用'!L49+'様式Ａ－２ 私立・都立・国立・他学校用'!L36</f>
        <v>0</v>
      </c>
      <c r="M43" s="133">
        <f>'様式Ａ－１ 区市町村立学校用'!M49+'様式Ａ－２ 私立・都立・国立・他学校用'!M36</f>
        <v>0</v>
      </c>
      <c r="N43" s="171">
        <f>'様式Ａ－１ 区市町村立学校用'!N49+'様式Ａ－２ 私立・都立・国立・他学校用'!N36</f>
        <v>0</v>
      </c>
      <c r="O43" s="171">
        <f>'様式Ａ－１ 区市町村立学校用'!O49+'様式Ａ－２ 私立・都立・国立・他学校用'!O36</f>
        <v>0</v>
      </c>
      <c r="P43" s="171">
        <f>'様式Ａ－１ 区市町村立学校用'!P49+'様式Ａ－２ 私立・都立・国立・他学校用'!P36</f>
        <v>0</v>
      </c>
      <c r="Q43" s="133">
        <f>'様式Ａ－１ 区市町村立学校用'!Q49+'様式Ａ－２ 私立・都立・国立・他学校用'!Q36</f>
        <v>0</v>
      </c>
      <c r="R43" s="133">
        <f>'様式Ａ－１ 区市町村立学校用'!R49+'様式Ａ－２ 私立・都立・国立・他学校用'!R36</f>
        <v>0</v>
      </c>
      <c r="S43" s="171">
        <f>'様式Ａ－１ 区市町村立学校用'!S49+'様式Ａ－２ 私立・都立・国立・他学校用'!S36</f>
        <v>0</v>
      </c>
      <c r="T43" s="171">
        <f>'様式Ａ－１ 区市町村立学校用'!T49+'様式Ａ－２ 私立・都立・国立・他学校用'!T36</f>
        <v>0</v>
      </c>
      <c r="U43" s="171">
        <f>'様式Ａ－１ 区市町村立学校用'!U49+'様式Ａ－２ 私立・都立・国立・他学校用'!U36</f>
        <v>0</v>
      </c>
      <c r="V43" s="133">
        <f>'様式Ａ－１ 区市町村立学校用'!V49+'様式Ａ－２ 私立・都立・国立・他学校用'!V36</f>
        <v>0</v>
      </c>
      <c r="W43" s="133">
        <f>'様式Ａ－１ 区市町村立学校用'!W49+'様式Ａ－２ 私立・都立・国立・他学校用'!W36</f>
        <v>0</v>
      </c>
      <c r="X43" s="133">
        <f>'様式Ａ－１ 区市町村立学校用'!X49+'様式Ａ－２ 私立・都立・国立・他学校用'!X36</f>
        <v>0</v>
      </c>
      <c r="Y43" s="173">
        <f>'様式Ａ－１ 区市町村立学校用'!Y49+'様式Ａ－２ 私立・都立・国立・他学校用'!Y36</f>
        <v>0</v>
      </c>
      <c r="Z43" s="120">
        <f t="shared" si="23"/>
        <v>0</v>
      </c>
      <c r="AA43" s="240"/>
      <c r="AB43" s="242"/>
      <c r="AC43" s="105"/>
      <c r="AD43" s="105"/>
      <c r="AE43" s="105"/>
      <c r="AF43" s="244"/>
      <c r="AG43" s="215"/>
    </row>
    <row r="44" spans="2:33" ht="33.75" customHeight="1" thickBot="1">
      <c r="B44" s="230" t="s">
        <v>104</v>
      </c>
      <c r="C44" s="231"/>
      <c r="D44" s="88">
        <f t="shared" ref="D44:Z44" si="24">SUM(D38:D43)</f>
        <v>0</v>
      </c>
      <c r="E44" s="124">
        <f t="shared" si="24"/>
        <v>0</v>
      </c>
      <c r="F44" s="125">
        <f t="shared" si="24"/>
        <v>0</v>
      </c>
      <c r="G44" s="125">
        <f t="shared" si="24"/>
        <v>0</v>
      </c>
      <c r="H44" s="125">
        <f t="shared" si="24"/>
        <v>0</v>
      </c>
      <c r="I44" s="125">
        <f t="shared" si="24"/>
        <v>0</v>
      </c>
      <c r="J44" s="125">
        <f t="shared" si="24"/>
        <v>0</v>
      </c>
      <c r="K44" s="125">
        <f t="shared" si="24"/>
        <v>0</v>
      </c>
      <c r="L44" s="125">
        <f t="shared" si="24"/>
        <v>0</v>
      </c>
      <c r="M44" s="125">
        <f t="shared" si="24"/>
        <v>0</v>
      </c>
      <c r="N44" s="125">
        <f t="shared" si="24"/>
        <v>0</v>
      </c>
      <c r="O44" s="125">
        <f t="shared" si="24"/>
        <v>0</v>
      </c>
      <c r="P44" s="125">
        <f t="shared" si="24"/>
        <v>0</v>
      </c>
      <c r="Q44" s="125">
        <f t="shared" si="24"/>
        <v>0</v>
      </c>
      <c r="R44" s="125">
        <f t="shared" si="24"/>
        <v>0</v>
      </c>
      <c r="S44" s="125">
        <f t="shared" si="24"/>
        <v>0</v>
      </c>
      <c r="T44" s="125">
        <f t="shared" si="24"/>
        <v>0</v>
      </c>
      <c r="U44" s="125">
        <f t="shared" si="24"/>
        <v>0</v>
      </c>
      <c r="V44" s="125">
        <f t="shared" si="24"/>
        <v>0</v>
      </c>
      <c r="W44" s="125">
        <f t="shared" si="24"/>
        <v>0</v>
      </c>
      <c r="X44" s="125">
        <f t="shared" si="24"/>
        <v>0</v>
      </c>
      <c r="Y44" s="126">
        <f t="shared" si="24"/>
        <v>0</v>
      </c>
      <c r="Z44" s="134">
        <f t="shared" si="24"/>
        <v>0</v>
      </c>
      <c r="AA44" s="89">
        <f>'様式Ａ－１ 区市町村立学校用'!AA50+'様式Ａ－２ 私立・都立・国立・他学校用'!AA37</f>
        <v>0</v>
      </c>
      <c r="AB44" s="90">
        <f>'様式Ａ－１ 区市町村立学校用'!AB50+'様式Ａ－２ 私立・都立・国立・他学校用'!AB37</f>
        <v>0</v>
      </c>
      <c r="AC44" s="90">
        <f>'様式Ａ－１ 区市町村立学校用'!AC50+'様式Ａ－２ 私立・都立・国立・他学校用'!AC37</f>
        <v>0</v>
      </c>
      <c r="AD44" s="90">
        <f>'様式Ａ－１ 区市町村立学校用'!AD50+'様式Ａ－２ 私立・都立・国立・他学校用'!AD37</f>
        <v>0</v>
      </c>
      <c r="AE44" s="90">
        <f>'様式Ａ－１ 区市町村立学校用'!AE50+'様式Ａ－２ 私立・都立・国立・他学校用'!AE37</f>
        <v>0</v>
      </c>
      <c r="AF44" s="135">
        <f>'様式Ａ－１ 区市町村立学校用'!AF50+'様式Ａ－２ 私立・都立・国立・他学校用'!AF37</f>
        <v>0</v>
      </c>
      <c r="AG44" s="91"/>
    </row>
  </sheetData>
  <sheetProtection algorithmName="SHA-512" hashValue="4TB87tRB8VzMft40pouE4rgGUEr7t7tg+JYpQR+/FgohO31119toNXRANZ1ETqK8Fpul6ewwhNv+/eZPydUOBA==" saltValue="WAR4fGgRlc43L9InUvnyzw==" spinCount="100000" sheet="1" objects="1" scenarios="1"/>
  <mergeCells count="33">
    <mergeCell ref="B44:C44"/>
    <mergeCell ref="B38:C38"/>
    <mergeCell ref="B39:C39"/>
    <mergeCell ref="B43:C43"/>
    <mergeCell ref="B31:B37"/>
    <mergeCell ref="B2:AG2"/>
    <mergeCell ref="B3:S3"/>
    <mergeCell ref="AA31:AA36"/>
    <mergeCell ref="AB31:AB36"/>
    <mergeCell ref="AF31:AF36"/>
    <mergeCell ref="AG31:AG36"/>
    <mergeCell ref="D4:D5"/>
    <mergeCell ref="Z4:Z5"/>
    <mergeCell ref="AA4:AA5"/>
    <mergeCell ref="AB4:AB5"/>
    <mergeCell ref="B4:B5"/>
    <mergeCell ref="C4:C5"/>
    <mergeCell ref="AC4:AC5"/>
    <mergeCell ref="AD4:AD5"/>
    <mergeCell ref="AE4:AE5"/>
    <mergeCell ref="AC3:AD3"/>
    <mergeCell ref="AE3:AG3"/>
    <mergeCell ref="B40:C40"/>
    <mergeCell ref="B41:C41"/>
    <mergeCell ref="B42:C42"/>
    <mergeCell ref="AG38:AG43"/>
    <mergeCell ref="T3:V3"/>
    <mergeCell ref="Z3:AB3"/>
    <mergeCell ref="AG4:AG5"/>
    <mergeCell ref="AF4:AF5"/>
    <mergeCell ref="AA38:AA43"/>
    <mergeCell ref="AB38:AB43"/>
    <mergeCell ref="AF38:AF43"/>
  </mergeCells>
  <phoneticPr fontId="1"/>
  <dataValidations count="7">
    <dataValidation type="list" allowBlank="1" showInputMessage="1" showErrorMessage="1" sqref="G6:H30 D6:D30 N6:O30" xr:uid="{00000000-0002-0000-0100-000000000000}">
      <formula1>$AJ$6:$AJ$8</formula1>
    </dataValidation>
    <dataValidation type="list" allowBlank="1" showInputMessage="1" showErrorMessage="1" sqref="AG6:AG30" xr:uid="{00000000-0002-0000-0100-000001000000}">
      <formula1>$AK$6:$AK$12</formula1>
    </dataValidation>
    <dataValidation type="list" allowBlank="1" showInputMessage="1" showErrorMessage="1" sqref="J6:M30 Q6:R30 E6:F30 V6:X30" xr:uid="{00000000-0002-0000-0100-000002000000}">
      <formula1>$AJ$6:$AJ$11</formula1>
    </dataValidation>
    <dataValidation type="list" allowBlank="1" showInputMessage="1" showErrorMessage="1" sqref="P6:P30 I6:I30 Y6:Y30" xr:uid="{00000000-0002-0000-0100-000003000000}">
      <formula1>$AJ$6:$AJ$7</formula1>
    </dataValidation>
    <dataValidation type="list" allowBlank="1" showInputMessage="1" showErrorMessage="1" sqref="S6:S30" xr:uid="{5C2455F9-EDE4-4304-9081-AE286A2D6C66}">
      <formula1>$AJ$19:$AJ$20</formula1>
    </dataValidation>
    <dataValidation type="list" allowBlank="1" showInputMessage="1" showErrorMessage="1" sqref="T6:T30" xr:uid="{D6571CF7-F03A-4FE0-A9A3-9E30E5278C0E}">
      <formula1>$AJ$12:$AJ$13</formula1>
    </dataValidation>
    <dataValidation type="list" allowBlank="1" showInputMessage="1" showErrorMessage="1" sqref="U6:U30" xr:uid="{66BC0342-8B75-46F2-957E-42345B92CA58}">
      <formula1>$AJ$21:$AJ$22</formula1>
    </dataValidation>
  </dataValidations>
  <pageMargins left="0.23622047244094491" right="0.23622047244094491" top="0.15748031496062992" bottom="0.15748031496062992" header="0" footer="0"/>
  <pageSetup paperSize="9" scale="60" orientation="portrait" horizontalDpi="4294967292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4"/>
  <sheetViews>
    <sheetView topLeftCell="A72" workbookViewId="0">
      <selection activeCell="A55" sqref="A55:X84"/>
    </sheetView>
  </sheetViews>
  <sheetFormatPr defaultRowHeight="13.5"/>
  <cols>
    <col min="1" max="1" width="6.25" customWidth="1"/>
    <col min="2" max="24" width="4.625" customWidth="1"/>
  </cols>
  <sheetData>
    <row r="1" spans="1:24" ht="19.5" customHeight="1">
      <c r="A1" t="s">
        <v>86</v>
      </c>
      <c r="S1" s="2"/>
      <c r="T1" s="27"/>
      <c r="U1" s="26" t="s">
        <v>84</v>
      </c>
    </row>
    <row r="2" spans="1:24" ht="19.5" customHeight="1">
      <c r="A2" s="8"/>
      <c r="B2" s="14"/>
      <c r="C2" s="11">
        <v>1</v>
      </c>
      <c r="D2" s="11">
        <v>2</v>
      </c>
      <c r="E2" s="12">
        <v>3</v>
      </c>
      <c r="F2" s="14">
        <v>4</v>
      </c>
      <c r="G2" s="15">
        <v>5</v>
      </c>
      <c r="H2" s="15">
        <v>6</v>
      </c>
      <c r="I2" s="15">
        <v>7</v>
      </c>
      <c r="J2" s="14">
        <v>8</v>
      </c>
      <c r="K2" s="14">
        <v>9</v>
      </c>
      <c r="L2" s="15">
        <v>10</v>
      </c>
      <c r="M2" s="14">
        <v>11</v>
      </c>
      <c r="N2" s="16">
        <v>12</v>
      </c>
      <c r="O2" s="15">
        <v>13</v>
      </c>
      <c r="P2" s="15">
        <v>14</v>
      </c>
      <c r="Q2" s="15">
        <v>15</v>
      </c>
      <c r="R2" s="15">
        <v>16</v>
      </c>
      <c r="S2" s="16">
        <v>17</v>
      </c>
      <c r="T2" s="15">
        <v>18</v>
      </c>
      <c r="U2" s="15">
        <v>19</v>
      </c>
      <c r="V2" s="15">
        <v>20</v>
      </c>
      <c r="W2" s="15">
        <v>21</v>
      </c>
      <c r="X2" s="18"/>
    </row>
    <row r="3" spans="1:24" ht="19.5" customHeight="1">
      <c r="A3" s="10" t="s">
        <v>72</v>
      </c>
      <c r="B3" s="21" t="s">
        <v>77</v>
      </c>
      <c r="C3" s="1" t="s">
        <v>0</v>
      </c>
      <c r="D3" s="1" t="s">
        <v>1</v>
      </c>
      <c r="E3" s="8" t="s">
        <v>2</v>
      </c>
      <c r="F3" s="8" t="s">
        <v>3</v>
      </c>
      <c r="G3" s="1" t="s">
        <v>4</v>
      </c>
      <c r="H3" s="17" t="s">
        <v>74</v>
      </c>
      <c r="I3" s="1" t="s">
        <v>71</v>
      </c>
      <c r="J3" s="1" t="s">
        <v>5</v>
      </c>
      <c r="K3" s="1" t="s">
        <v>6</v>
      </c>
      <c r="L3" s="8" t="s">
        <v>7</v>
      </c>
      <c r="M3" s="8" t="s">
        <v>75</v>
      </c>
      <c r="N3" s="8" t="s">
        <v>11</v>
      </c>
      <c r="O3" s="15" t="s">
        <v>76</v>
      </c>
      <c r="P3" s="1" t="s">
        <v>8</v>
      </c>
      <c r="Q3" s="8" t="s">
        <v>15</v>
      </c>
      <c r="R3" s="1" t="s">
        <v>9</v>
      </c>
      <c r="S3" s="9" t="s">
        <v>10</v>
      </c>
      <c r="T3" s="20" t="s">
        <v>16</v>
      </c>
      <c r="U3" s="8" t="s">
        <v>12</v>
      </c>
      <c r="V3" s="8" t="s">
        <v>17</v>
      </c>
      <c r="W3" s="8" t="s">
        <v>13</v>
      </c>
      <c r="X3" s="19" t="s">
        <v>73</v>
      </c>
    </row>
    <row r="4" spans="1:24" ht="19.5" customHeight="1">
      <c r="A4" s="7" t="s">
        <v>14</v>
      </c>
      <c r="B4" s="4">
        <v>19</v>
      </c>
      <c r="C4" s="1">
        <v>9</v>
      </c>
      <c r="D4" s="1">
        <v>8</v>
      </c>
      <c r="E4" s="1">
        <v>15</v>
      </c>
      <c r="F4" s="1">
        <v>18</v>
      </c>
      <c r="G4" s="1">
        <v>2</v>
      </c>
      <c r="H4" s="1">
        <v>16</v>
      </c>
      <c r="I4" s="1">
        <v>14</v>
      </c>
      <c r="J4" s="1">
        <v>2</v>
      </c>
      <c r="K4" s="1">
        <v>8</v>
      </c>
      <c r="L4" s="1">
        <v>1</v>
      </c>
      <c r="M4" s="1">
        <v>0</v>
      </c>
      <c r="N4" s="1">
        <v>3</v>
      </c>
      <c r="O4" s="1">
        <v>12</v>
      </c>
      <c r="P4" s="1">
        <v>13</v>
      </c>
      <c r="Q4" s="1">
        <v>7</v>
      </c>
      <c r="R4" s="1">
        <v>0</v>
      </c>
      <c r="S4" s="1">
        <v>2</v>
      </c>
      <c r="T4" s="5">
        <v>4</v>
      </c>
      <c r="U4" s="4">
        <v>2</v>
      </c>
      <c r="V4" s="4">
        <v>5</v>
      </c>
      <c r="W4" s="4">
        <v>0</v>
      </c>
      <c r="X4" s="4">
        <f t="shared" ref="X4:X51" si="0">SUM(C4:W4)</f>
        <v>141</v>
      </c>
    </row>
    <row r="5" spans="1:24" ht="19.5" customHeight="1">
      <c r="A5" s="8" t="s">
        <v>18</v>
      </c>
      <c r="B5" s="1">
        <v>5</v>
      </c>
      <c r="C5" s="1">
        <v>5</v>
      </c>
      <c r="D5" s="1">
        <v>0</v>
      </c>
      <c r="E5" s="1">
        <v>5</v>
      </c>
      <c r="F5" s="1">
        <v>5</v>
      </c>
      <c r="G5" s="1">
        <v>3</v>
      </c>
      <c r="H5" s="1">
        <v>5</v>
      </c>
      <c r="I5" s="1">
        <v>3</v>
      </c>
      <c r="J5" s="1">
        <v>2</v>
      </c>
      <c r="K5" s="1">
        <v>5</v>
      </c>
      <c r="L5" s="1">
        <v>0</v>
      </c>
      <c r="M5" s="1">
        <v>0</v>
      </c>
      <c r="N5" s="1">
        <v>2</v>
      </c>
      <c r="O5" s="1">
        <v>4</v>
      </c>
      <c r="P5" s="1">
        <v>4</v>
      </c>
      <c r="Q5" s="1">
        <v>0</v>
      </c>
      <c r="R5" s="1">
        <v>1</v>
      </c>
      <c r="S5" s="1">
        <v>2</v>
      </c>
      <c r="T5" s="3">
        <v>1</v>
      </c>
      <c r="U5" s="1">
        <v>2</v>
      </c>
      <c r="V5" s="1">
        <v>2</v>
      </c>
      <c r="W5" s="1">
        <v>0</v>
      </c>
      <c r="X5" s="1">
        <f t="shared" si="0"/>
        <v>51</v>
      </c>
    </row>
    <row r="6" spans="1:24" ht="19.5" customHeight="1">
      <c r="A6" s="8" t="s">
        <v>19</v>
      </c>
      <c r="B6" s="1">
        <v>21</v>
      </c>
      <c r="C6" s="1">
        <v>10</v>
      </c>
      <c r="D6" s="1">
        <v>2</v>
      </c>
      <c r="E6" s="1">
        <v>19</v>
      </c>
      <c r="F6" s="1">
        <v>20</v>
      </c>
      <c r="G6" s="1">
        <v>10</v>
      </c>
      <c r="H6" s="1">
        <v>9</v>
      </c>
      <c r="I6" s="1">
        <v>14</v>
      </c>
      <c r="J6" s="1">
        <v>5</v>
      </c>
      <c r="K6" s="1">
        <v>12</v>
      </c>
      <c r="L6" s="1">
        <v>5</v>
      </c>
      <c r="M6" s="1">
        <v>2</v>
      </c>
      <c r="N6" s="1">
        <v>8</v>
      </c>
      <c r="O6" s="1">
        <v>14</v>
      </c>
      <c r="P6" s="1">
        <v>16</v>
      </c>
      <c r="Q6" s="1">
        <v>2</v>
      </c>
      <c r="R6" s="1">
        <v>0</v>
      </c>
      <c r="S6" s="1">
        <v>3</v>
      </c>
      <c r="T6" s="3">
        <v>6</v>
      </c>
      <c r="U6" s="1">
        <v>3</v>
      </c>
      <c r="V6" s="1">
        <v>14</v>
      </c>
      <c r="W6" s="1">
        <v>2</v>
      </c>
      <c r="X6" s="1">
        <f t="shared" si="0"/>
        <v>176</v>
      </c>
    </row>
    <row r="7" spans="1:24" ht="19.5" customHeight="1">
      <c r="A7" s="8" t="s">
        <v>20</v>
      </c>
      <c r="B7" s="1">
        <v>20</v>
      </c>
      <c r="C7" s="1">
        <v>14</v>
      </c>
      <c r="D7" s="1">
        <v>3</v>
      </c>
      <c r="E7" s="1">
        <v>14</v>
      </c>
      <c r="F7" s="1">
        <v>19</v>
      </c>
      <c r="G7" s="1">
        <v>7</v>
      </c>
      <c r="H7" s="1">
        <v>10</v>
      </c>
      <c r="I7" s="1">
        <v>12</v>
      </c>
      <c r="J7" s="1">
        <v>4</v>
      </c>
      <c r="K7" s="1">
        <v>9</v>
      </c>
      <c r="L7" s="1">
        <v>3</v>
      </c>
      <c r="M7" s="1">
        <v>3</v>
      </c>
      <c r="N7" s="1">
        <v>15</v>
      </c>
      <c r="O7" s="1">
        <v>14</v>
      </c>
      <c r="P7" s="1">
        <v>17</v>
      </c>
      <c r="Q7" s="1">
        <v>0</v>
      </c>
      <c r="R7" s="1">
        <v>2</v>
      </c>
      <c r="S7" s="1">
        <v>1</v>
      </c>
      <c r="T7" s="3">
        <v>4</v>
      </c>
      <c r="U7" s="1">
        <v>1</v>
      </c>
      <c r="V7" s="1">
        <v>10</v>
      </c>
      <c r="W7" s="1">
        <v>0</v>
      </c>
      <c r="X7" s="1">
        <f t="shared" si="0"/>
        <v>162</v>
      </c>
    </row>
    <row r="8" spans="1:24" ht="19.5" customHeight="1">
      <c r="A8" s="8" t="s">
        <v>21</v>
      </c>
      <c r="B8" s="1">
        <v>25</v>
      </c>
      <c r="C8" s="1">
        <v>7</v>
      </c>
      <c r="D8" s="1">
        <v>5</v>
      </c>
      <c r="E8" s="1">
        <v>21</v>
      </c>
      <c r="F8" s="1">
        <v>23</v>
      </c>
      <c r="G8" s="1">
        <v>14</v>
      </c>
      <c r="H8" s="1">
        <v>18</v>
      </c>
      <c r="I8" s="1">
        <v>18</v>
      </c>
      <c r="J8" s="1">
        <v>10</v>
      </c>
      <c r="K8" s="1">
        <v>16</v>
      </c>
      <c r="L8" s="1">
        <v>1</v>
      </c>
      <c r="M8" s="1">
        <v>2</v>
      </c>
      <c r="N8" s="1">
        <v>8</v>
      </c>
      <c r="O8" s="1">
        <v>15</v>
      </c>
      <c r="P8" s="1">
        <v>14</v>
      </c>
      <c r="Q8" s="1">
        <v>3</v>
      </c>
      <c r="R8" s="1">
        <v>1</v>
      </c>
      <c r="S8" s="1">
        <v>1</v>
      </c>
      <c r="T8" s="1">
        <v>4</v>
      </c>
      <c r="U8" s="1">
        <v>1</v>
      </c>
      <c r="V8" s="1">
        <v>10</v>
      </c>
      <c r="W8" s="1">
        <v>1</v>
      </c>
      <c r="X8" s="1">
        <f t="shared" si="0"/>
        <v>193</v>
      </c>
    </row>
    <row r="9" spans="1:24" ht="19.5" customHeight="1">
      <c r="A9" s="8" t="s">
        <v>22</v>
      </c>
      <c r="B9" s="1">
        <v>7</v>
      </c>
      <c r="C9" s="1">
        <v>7</v>
      </c>
      <c r="D9" s="1">
        <v>0</v>
      </c>
      <c r="E9" s="1">
        <v>6</v>
      </c>
      <c r="F9" s="1">
        <v>7</v>
      </c>
      <c r="G9" s="1">
        <v>6</v>
      </c>
      <c r="H9" s="1">
        <v>5</v>
      </c>
      <c r="I9" s="1">
        <v>3</v>
      </c>
      <c r="J9" s="1">
        <v>2</v>
      </c>
      <c r="K9" s="1">
        <v>1</v>
      </c>
      <c r="L9" s="1">
        <v>0</v>
      </c>
      <c r="M9" s="1">
        <v>2</v>
      </c>
      <c r="N9" s="1">
        <v>0</v>
      </c>
      <c r="O9" s="1">
        <v>6</v>
      </c>
      <c r="P9" s="1">
        <v>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f t="shared" si="0"/>
        <v>51</v>
      </c>
    </row>
    <row r="10" spans="1:24" ht="19.5" customHeight="1">
      <c r="A10" s="8" t="s">
        <v>23</v>
      </c>
      <c r="B10" s="1">
        <v>15</v>
      </c>
      <c r="C10" s="1">
        <v>10</v>
      </c>
      <c r="D10" s="1">
        <v>1</v>
      </c>
      <c r="E10" s="1">
        <v>9</v>
      </c>
      <c r="F10" s="1">
        <v>15</v>
      </c>
      <c r="G10" s="1">
        <v>13</v>
      </c>
      <c r="H10" s="1">
        <v>10</v>
      </c>
      <c r="I10" s="1">
        <v>11</v>
      </c>
      <c r="J10" s="1">
        <v>5</v>
      </c>
      <c r="K10" s="1">
        <v>8</v>
      </c>
      <c r="L10" s="1">
        <v>2</v>
      </c>
      <c r="M10" s="1">
        <v>4</v>
      </c>
      <c r="N10" s="1">
        <v>8</v>
      </c>
      <c r="O10" s="1">
        <v>9</v>
      </c>
      <c r="P10" s="1">
        <v>10</v>
      </c>
      <c r="Q10" s="1">
        <v>0</v>
      </c>
      <c r="R10" s="1">
        <v>3</v>
      </c>
      <c r="S10" s="1">
        <v>1</v>
      </c>
      <c r="T10" s="1">
        <v>0</v>
      </c>
      <c r="U10" s="1">
        <v>0</v>
      </c>
      <c r="V10" s="1">
        <v>3</v>
      </c>
      <c r="W10" s="1">
        <v>0</v>
      </c>
      <c r="X10" s="1">
        <f t="shared" si="0"/>
        <v>122</v>
      </c>
    </row>
    <row r="11" spans="1:24" ht="19.5" customHeight="1">
      <c r="A11" s="8" t="s">
        <v>24</v>
      </c>
      <c r="B11" s="1">
        <v>23</v>
      </c>
      <c r="C11" s="1">
        <v>22</v>
      </c>
      <c r="D11" s="1">
        <v>8</v>
      </c>
      <c r="E11" s="1">
        <v>16</v>
      </c>
      <c r="F11" s="1">
        <v>22</v>
      </c>
      <c r="G11" s="1">
        <v>14</v>
      </c>
      <c r="H11" s="1">
        <v>20</v>
      </c>
      <c r="I11" s="1">
        <v>13</v>
      </c>
      <c r="J11" s="1">
        <v>5</v>
      </c>
      <c r="K11" s="1">
        <v>10</v>
      </c>
      <c r="L11" s="1">
        <v>5</v>
      </c>
      <c r="M11" s="1">
        <v>1</v>
      </c>
      <c r="N11" s="1">
        <v>17</v>
      </c>
      <c r="O11" s="1">
        <v>13</v>
      </c>
      <c r="P11" s="1">
        <v>23</v>
      </c>
      <c r="Q11" s="1">
        <v>0</v>
      </c>
      <c r="R11" s="1">
        <v>0</v>
      </c>
      <c r="S11" s="1">
        <v>3</v>
      </c>
      <c r="T11" s="1">
        <v>0</v>
      </c>
      <c r="U11" s="1">
        <v>0</v>
      </c>
      <c r="V11" s="1">
        <v>5</v>
      </c>
      <c r="W11" s="1">
        <v>0</v>
      </c>
      <c r="X11" s="1">
        <f t="shared" si="0"/>
        <v>197</v>
      </c>
    </row>
    <row r="12" spans="1:24" ht="19.5" customHeight="1">
      <c r="A12" s="8" t="s">
        <v>25</v>
      </c>
      <c r="B12" s="1">
        <v>25</v>
      </c>
      <c r="C12" s="1">
        <v>18</v>
      </c>
      <c r="D12" s="1">
        <v>3</v>
      </c>
      <c r="E12" s="1">
        <v>24</v>
      </c>
      <c r="F12" s="1">
        <v>24</v>
      </c>
      <c r="G12" s="1">
        <v>16</v>
      </c>
      <c r="H12" s="1">
        <v>18</v>
      </c>
      <c r="I12" s="1">
        <v>19</v>
      </c>
      <c r="J12" s="1">
        <v>10</v>
      </c>
      <c r="K12" s="1">
        <v>12</v>
      </c>
      <c r="L12" s="1">
        <v>1</v>
      </c>
      <c r="M12" s="1">
        <v>0</v>
      </c>
      <c r="N12" s="1">
        <v>19</v>
      </c>
      <c r="O12" s="1">
        <v>15</v>
      </c>
      <c r="P12" s="1">
        <v>18</v>
      </c>
      <c r="Q12" s="1">
        <v>3</v>
      </c>
      <c r="R12" s="1">
        <v>0</v>
      </c>
      <c r="S12" s="1">
        <v>3</v>
      </c>
      <c r="T12" s="1">
        <v>4</v>
      </c>
      <c r="U12" s="1">
        <v>1</v>
      </c>
      <c r="V12" s="1">
        <v>12</v>
      </c>
      <c r="W12" s="1">
        <v>1</v>
      </c>
      <c r="X12" s="1">
        <f t="shared" si="0"/>
        <v>221</v>
      </c>
    </row>
    <row r="13" spans="1:24" ht="19.5" customHeight="1">
      <c r="A13" s="8" t="s">
        <v>26</v>
      </c>
      <c r="B13" s="1">
        <v>18</v>
      </c>
      <c r="C13" s="1">
        <v>13</v>
      </c>
      <c r="D13" s="1">
        <v>0</v>
      </c>
      <c r="E13" s="1">
        <v>13</v>
      </c>
      <c r="F13" s="1">
        <v>16</v>
      </c>
      <c r="G13" s="1">
        <v>11</v>
      </c>
      <c r="H13" s="1">
        <v>7</v>
      </c>
      <c r="I13" s="1">
        <v>9</v>
      </c>
      <c r="J13" s="1">
        <v>3</v>
      </c>
      <c r="K13" s="1">
        <v>5</v>
      </c>
      <c r="L13" s="1">
        <v>1</v>
      </c>
      <c r="M13" s="1">
        <v>1</v>
      </c>
      <c r="N13" s="1">
        <v>13</v>
      </c>
      <c r="O13" s="1">
        <v>12</v>
      </c>
      <c r="P13" s="1">
        <v>10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10</v>
      </c>
      <c r="W13" s="1">
        <v>0</v>
      </c>
      <c r="X13" s="1">
        <f t="shared" si="0"/>
        <v>126</v>
      </c>
    </row>
    <row r="14" spans="1:24" ht="19.5" customHeight="1">
      <c r="A14" s="8" t="s">
        <v>27</v>
      </c>
      <c r="B14" s="1">
        <v>29</v>
      </c>
      <c r="C14" s="1">
        <v>27</v>
      </c>
      <c r="D14" s="1">
        <v>7</v>
      </c>
      <c r="E14" s="1">
        <v>23</v>
      </c>
      <c r="F14" s="1">
        <v>29</v>
      </c>
      <c r="G14" s="1">
        <v>24</v>
      </c>
      <c r="H14" s="1">
        <v>19</v>
      </c>
      <c r="I14" s="1">
        <v>21</v>
      </c>
      <c r="J14" s="1">
        <v>8</v>
      </c>
      <c r="K14" s="1">
        <v>14</v>
      </c>
      <c r="L14" s="1">
        <v>7</v>
      </c>
      <c r="M14" s="1">
        <v>1</v>
      </c>
      <c r="N14" s="1">
        <v>24</v>
      </c>
      <c r="O14" s="1">
        <v>24</v>
      </c>
      <c r="P14" s="1">
        <v>25</v>
      </c>
      <c r="Q14" s="1">
        <v>5</v>
      </c>
      <c r="R14" s="1">
        <v>3</v>
      </c>
      <c r="S14" s="1">
        <v>5</v>
      </c>
      <c r="T14" s="1">
        <v>1</v>
      </c>
      <c r="U14" s="1">
        <v>1</v>
      </c>
      <c r="V14" s="1">
        <v>10</v>
      </c>
      <c r="W14" s="1">
        <v>0</v>
      </c>
      <c r="X14" s="1">
        <f t="shared" si="0"/>
        <v>278</v>
      </c>
    </row>
    <row r="15" spans="1:24" ht="19.5" customHeight="1">
      <c r="A15" s="8" t="s">
        <v>28</v>
      </c>
      <c r="B15" s="1">
        <v>54</v>
      </c>
      <c r="C15" s="1">
        <v>31</v>
      </c>
      <c r="D15" s="1">
        <v>8</v>
      </c>
      <c r="E15" s="1">
        <v>44</v>
      </c>
      <c r="F15" s="1">
        <v>50</v>
      </c>
      <c r="G15" s="1">
        <v>36</v>
      </c>
      <c r="H15" s="1">
        <v>18</v>
      </c>
      <c r="I15" s="1">
        <v>33</v>
      </c>
      <c r="J15" s="1">
        <v>7</v>
      </c>
      <c r="K15" s="1">
        <v>28</v>
      </c>
      <c r="L15" s="1">
        <v>9</v>
      </c>
      <c r="M15" s="1">
        <v>2</v>
      </c>
      <c r="N15" s="1">
        <v>38</v>
      </c>
      <c r="O15" s="1">
        <v>29</v>
      </c>
      <c r="P15" s="1">
        <v>43</v>
      </c>
      <c r="Q15" s="1">
        <v>9</v>
      </c>
      <c r="R15" s="1">
        <v>0</v>
      </c>
      <c r="S15" s="1">
        <v>17</v>
      </c>
      <c r="T15" s="1">
        <v>6</v>
      </c>
      <c r="U15" s="1">
        <v>3</v>
      </c>
      <c r="V15" s="1">
        <v>38</v>
      </c>
      <c r="W15" s="1">
        <v>3</v>
      </c>
      <c r="X15" s="1">
        <f t="shared" si="0"/>
        <v>452</v>
      </c>
    </row>
    <row r="16" spans="1:24" ht="19.5" customHeight="1">
      <c r="A16" s="8" t="s">
        <v>29</v>
      </c>
      <c r="B16" s="1">
        <v>13</v>
      </c>
      <c r="C16" s="1">
        <v>10</v>
      </c>
      <c r="D16" s="1">
        <v>4</v>
      </c>
      <c r="E16" s="1">
        <v>10</v>
      </c>
      <c r="F16" s="1">
        <v>13</v>
      </c>
      <c r="G16" s="1">
        <v>9</v>
      </c>
      <c r="H16" s="1">
        <v>7</v>
      </c>
      <c r="I16" s="1">
        <v>8</v>
      </c>
      <c r="J16" s="1">
        <v>4</v>
      </c>
      <c r="K16" s="1">
        <v>8</v>
      </c>
      <c r="L16" s="1">
        <v>3</v>
      </c>
      <c r="M16" s="1">
        <v>1</v>
      </c>
      <c r="N16" s="1">
        <v>8</v>
      </c>
      <c r="O16" s="1">
        <v>7</v>
      </c>
      <c r="P16" s="1">
        <v>9</v>
      </c>
      <c r="Q16" s="1">
        <v>5</v>
      </c>
      <c r="R16" s="1">
        <v>0</v>
      </c>
      <c r="S16" s="1">
        <v>7</v>
      </c>
      <c r="T16" s="1">
        <v>3</v>
      </c>
      <c r="U16" s="1">
        <v>1</v>
      </c>
      <c r="V16" s="1">
        <v>8</v>
      </c>
      <c r="W16" s="1">
        <v>1</v>
      </c>
      <c r="X16" s="1">
        <f t="shared" si="0"/>
        <v>126</v>
      </c>
    </row>
    <row r="17" spans="1:24" ht="19.5" customHeight="1">
      <c r="A17" s="8" t="s">
        <v>30</v>
      </c>
      <c r="B17" s="1">
        <v>20</v>
      </c>
      <c r="C17" s="1">
        <v>15</v>
      </c>
      <c r="D17" s="1">
        <v>4</v>
      </c>
      <c r="E17" s="1">
        <v>14</v>
      </c>
      <c r="F17" s="1">
        <v>19</v>
      </c>
      <c r="G17" s="1">
        <v>11</v>
      </c>
      <c r="H17" s="1">
        <v>12</v>
      </c>
      <c r="I17" s="1">
        <v>12</v>
      </c>
      <c r="J17" s="1">
        <v>4</v>
      </c>
      <c r="K17" s="1">
        <v>15</v>
      </c>
      <c r="L17" s="1">
        <v>1</v>
      </c>
      <c r="M17" s="1">
        <v>0</v>
      </c>
      <c r="N17" s="1">
        <v>16</v>
      </c>
      <c r="O17" s="1">
        <v>13</v>
      </c>
      <c r="P17" s="1">
        <v>14</v>
      </c>
      <c r="Q17" s="1">
        <v>14</v>
      </c>
      <c r="R17" s="1">
        <v>1</v>
      </c>
      <c r="S17" s="1">
        <v>1</v>
      </c>
      <c r="T17" s="1">
        <v>2</v>
      </c>
      <c r="U17" s="1">
        <v>6</v>
      </c>
      <c r="V17" s="1">
        <v>6</v>
      </c>
      <c r="W17" s="1">
        <v>3</v>
      </c>
      <c r="X17" s="1">
        <f t="shared" si="0"/>
        <v>183</v>
      </c>
    </row>
    <row r="18" spans="1:24" ht="19.5" customHeight="1">
      <c r="A18" s="8" t="s">
        <v>31</v>
      </c>
      <c r="B18" s="1">
        <v>32</v>
      </c>
      <c r="C18" s="1">
        <v>18</v>
      </c>
      <c r="D18" s="1">
        <v>5</v>
      </c>
      <c r="E18" s="1">
        <v>26</v>
      </c>
      <c r="F18" s="1">
        <v>32</v>
      </c>
      <c r="G18" s="1">
        <v>19</v>
      </c>
      <c r="H18" s="1">
        <v>13</v>
      </c>
      <c r="I18" s="1">
        <v>22</v>
      </c>
      <c r="J18" s="1">
        <v>6</v>
      </c>
      <c r="K18" s="1">
        <v>19</v>
      </c>
      <c r="L18" s="1">
        <v>2</v>
      </c>
      <c r="M18" s="1">
        <v>4</v>
      </c>
      <c r="N18" s="1">
        <v>24</v>
      </c>
      <c r="O18" s="1">
        <v>22</v>
      </c>
      <c r="P18" s="1">
        <v>22</v>
      </c>
      <c r="Q18" s="1">
        <v>3</v>
      </c>
      <c r="R18" s="1">
        <v>0</v>
      </c>
      <c r="S18" s="1">
        <v>5</v>
      </c>
      <c r="T18" s="1">
        <v>3</v>
      </c>
      <c r="U18" s="1">
        <v>1</v>
      </c>
      <c r="V18" s="1">
        <v>16</v>
      </c>
      <c r="W18" s="1">
        <v>2</v>
      </c>
      <c r="X18" s="1">
        <f t="shared" si="0"/>
        <v>264</v>
      </c>
    </row>
    <row r="19" spans="1:24" ht="19.5" customHeight="1">
      <c r="A19" s="8" t="s">
        <v>32</v>
      </c>
      <c r="B19" s="1">
        <v>19</v>
      </c>
      <c r="C19" s="1">
        <v>17</v>
      </c>
      <c r="D19" s="1">
        <v>7</v>
      </c>
      <c r="E19" s="1">
        <v>14</v>
      </c>
      <c r="F19" s="1">
        <v>17</v>
      </c>
      <c r="G19" s="1">
        <v>12</v>
      </c>
      <c r="H19" s="1">
        <v>9</v>
      </c>
      <c r="I19" s="1">
        <v>12</v>
      </c>
      <c r="J19" s="1">
        <v>8</v>
      </c>
      <c r="K19" s="1">
        <v>12</v>
      </c>
      <c r="L19" s="1">
        <v>0</v>
      </c>
      <c r="M19" s="1">
        <v>2</v>
      </c>
      <c r="N19" s="1">
        <v>13</v>
      </c>
      <c r="O19" s="1">
        <v>13</v>
      </c>
      <c r="P19" s="1">
        <v>17</v>
      </c>
      <c r="Q19" s="1">
        <v>1</v>
      </c>
      <c r="R19" s="1">
        <v>1</v>
      </c>
      <c r="S19" s="1">
        <v>2</v>
      </c>
      <c r="T19" s="1">
        <v>4</v>
      </c>
      <c r="U19" s="1">
        <v>3</v>
      </c>
      <c r="V19" s="1">
        <v>10</v>
      </c>
      <c r="W19" s="1">
        <v>2</v>
      </c>
      <c r="X19" s="1">
        <f t="shared" si="0"/>
        <v>176</v>
      </c>
    </row>
    <row r="20" spans="1:24" ht="19.5" customHeight="1">
      <c r="A20" s="8" t="s">
        <v>33</v>
      </c>
      <c r="B20" s="1">
        <v>29</v>
      </c>
      <c r="C20" s="1">
        <v>27</v>
      </c>
      <c r="D20" s="1">
        <v>2</v>
      </c>
      <c r="E20" s="1">
        <v>22</v>
      </c>
      <c r="F20" s="1">
        <v>29</v>
      </c>
      <c r="G20" s="6">
        <v>23</v>
      </c>
      <c r="H20" s="1">
        <v>17</v>
      </c>
      <c r="I20" s="1">
        <v>18</v>
      </c>
      <c r="J20" s="1">
        <v>5</v>
      </c>
      <c r="K20" s="1">
        <v>14</v>
      </c>
      <c r="L20" s="1">
        <v>4</v>
      </c>
      <c r="M20" s="1">
        <v>0</v>
      </c>
      <c r="N20" s="1">
        <v>16</v>
      </c>
      <c r="O20" s="1">
        <v>17</v>
      </c>
      <c r="P20" s="1">
        <v>23</v>
      </c>
      <c r="Q20" s="1">
        <v>6</v>
      </c>
      <c r="R20" s="1">
        <v>1</v>
      </c>
      <c r="S20" s="1">
        <v>4</v>
      </c>
      <c r="T20" s="1">
        <v>5</v>
      </c>
      <c r="U20" s="1">
        <v>3</v>
      </c>
      <c r="V20" s="1">
        <v>8</v>
      </c>
      <c r="W20" s="1">
        <v>1</v>
      </c>
      <c r="X20" s="1">
        <f t="shared" si="0"/>
        <v>245</v>
      </c>
    </row>
    <row r="21" spans="1:24" ht="19.5" customHeight="1">
      <c r="A21" s="8" t="s">
        <v>34</v>
      </c>
      <c r="B21" s="1">
        <v>13</v>
      </c>
      <c r="C21" s="1">
        <v>13</v>
      </c>
      <c r="D21" s="1">
        <v>0</v>
      </c>
      <c r="E21" s="1">
        <v>11</v>
      </c>
      <c r="F21" s="1">
        <v>13</v>
      </c>
      <c r="G21" s="1">
        <v>5</v>
      </c>
      <c r="H21" s="1">
        <v>11</v>
      </c>
      <c r="I21" s="1">
        <v>7</v>
      </c>
      <c r="J21" s="1">
        <v>3</v>
      </c>
      <c r="K21" s="1">
        <v>3</v>
      </c>
      <c r="L21" s="1">
        <v>1</v>
      </c>
      <c r="M21" s="1">
        <v>1</v>
      </c>
      <c r="N21" s="1">
        <v>11</v>
      </c>
      <c r="O21" s="1">
        <v>10</v>
      </c>
      <c r="P21" s="1">
        <v>13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1</v>
      </c>
      <c r="X21" s="1">
        <f t="shared" si="0"/>
        <v>104</v>
      </c>
    </row>
    <row r="22" spans="1:24" ht="19.5" customHeight="1">
      <c r="A22" s="8" t="s">
        <v>35</v>
      </c>
      <c r="B22" s="1">
        <v>30</v>
      </c>
      <c r="C22" s="1">
        <v>23</v>
      </c>
      <c r="D22" s="1">
        <v>5</v>
      </c>
      <c r="E22" s="1">
        <v>23</v>
      </c>
      <c r="F22" s="1">
        <v>29</v>
      </c>
      <c r="G22" s="1">
        <v>26</v>
      </c>
      <c r="H22" s="1">
        <v>26</v>
      </c>
      <c r="I22" s="1">
        <v>14</v>
      </c>
      <c r="J22" s="1">
        <v>11</v>
      </c>
      <c r="K22" s="1">
        <v>19</v>
      </c>
      <c r="L22" s="1">
        <v>8</v>
      </c>
      <c r="M22" s="1">
        <v>1</v>
      </c>
      <c r="N22" s="1">
        <v>23</v>
      </c>
      <c r="O22" s="1">
        <v>23</v>
      </c>
      <c r="P22" s="1">
        <v>28</v>
      </c>
      <c r="Q22" s="1">
        <v>5</v>
      </c>
      <c r="R22" s="1">
        <v>1</v>
      </c>
      <c r="S22" s="1">
        <v>8</v>
      </c>
      <c r="T22" s="1">
        <v>3</v>
      </c>
      <c r="U22" s="1">
        <v>0</v>
      </c>
      <c r="V22" s="1">
        <v>7</v>
      </c>
      <c r="W22" s="1">
        <v>4</v>
      </c>
      <c r="X22" s="1">
        <f t="shared" si="0"/>
        <v>287</v>
      </c>
    </row>
    <row r="23" spans="1:24" ht="19.5" customHeight="1">
      <c r="A23" s="8" t="s">
        <v>36</v>
      </c>
      <c r="B23" s="1">
        <v>38</v>
      </c>
      <c r="C23" s="1">
        <v>33</v>
      </c>
      <c r="D23" s="1">
        <v>9</v>
      </c>
      <c r="E23" s="1">
        <v>31</v>
      </c>
      <c r="F23" s="1">
        <v>36</v>
      </c>
      <c r="G23" s="1">
        <v>31</v>
      </c>
      <c r="H23" s="1">
        <v>26</v>
      </c>
      <c r="I23" s="1">
        <v>26</v>
      </c>
      <c r="J23" s="1">
        <v>14</v>
      </c>
      <c r="K23" s="1">
        <v>28</v>
      </c>
      <c r="L23" s="1">
        <v>10</v>
      </c>
      <c r="M23" s="1">
        <v>1</v>
      </c>
      <c r="N23" s="1">
        <v>33</v>
      </c>
      <c r="O23" s="1">
        <v>29</v>
      </c>
      <c r="P23" s="1">
        <v>35</v>
      </c>
      <c r="Q23" s="1">
        <v>7</v>
      </c>
      <c r="R23" s="1">
        <v>1</v>
      </c>
      <c r="S23" s="1">
        <v>12</v>
      </c>
      <c r="T23" s="1">
        <v>9</v>
      </c>
      <c r="U23" s="1">
        <v>5</v>
      </c>
      <c r="V23" s="1">
        <v>15</v>
      </c>
      <c r="W23" s="13">
        <v>0</v>
      </c>
      <c r="X23" s="13">
        <f t="shared" si="0"/>
        <v>391</v>
      </c>
    </row>
    <row r="24" spans="1:24" ht="19.5" customHeight="1">
      <c r="A24" s="8" t="s">
        <v>37</v>
      </c>
      <c r="B24" s="1">
        <v>40</v>
      </c>
      <c r="C24" s="1">
        <v>31</v>
      </c>
      <c r="D24" s="1">
        <v>2</v>
      </c>
      <c r="E24" s="1">
        <v>32</v>
      </c>
      <c r="F24" s="1">
        <v>38</v>
      </c>
      <c r="G24" s="1">
        <v>34</v>
      </c>
      <c r="H24" s="1">
        <v>30</v>
      </c>
      <c r="I24" s="1">
        <v>20</v>
      </c>
      <c r="J24" s="1">
        <v>17</v>
      </c>
      <c r="K24" s="1">
        <v>13</v>
      </c>
      <c r="L24" s="1">
        <v>4</v>
      </c>
      <c r="M24" s="1">
        <v>0</v>
      </c>
      <c r="N24" s="1">
        <v>35</v>
      </c>
      <c r="O24" s="1">
        <v>36</v>
      </c>
      <c r="P24" s="1">
        <v>27</v>
      </c>
      <c r="Q24" s="1">
        <v>0</v>
      </c>
      <c r="R24" s="1">
        <v>0</v>
      </c>
      <c r="S24" s="1">
        <v>6</v>
      </c>
      <c r="T24" s="1">
        <v>0</v>
      </c>
      <c r="U24" s="1">
        <v>0</v>
      </c>
      <c r="V24" s="1">
        <v>10</v>
      </c>
      <c r="W24" s="1">
        <v>0</v>
      </c>
      <c r="X24" s="1">
        <f t="shared" si="0"/>
        <v>335</v>
      </c>
    </row>
    <row r="25" spans="1:24" ht="19.5" customHeight="1">
      <c r="A25" s="8" t="s">
        <v>38</v>
      </c>
      <c r="B25" s="1">
        <v>26</v>
      </c>
      <c r="C25" s="1">
        <v>22</v>
      </c>
      <c r="D25" s="1">
        <v>3</v>
      </c>
      <c r="E25" s="1">
        <v>21</v>
      </c>
      <c r="F25" s="1">
        <v>25</v>
      </c>
      <c r="G25" s="1">
        <v>20</v>
      </c>
      <c r="H25" s="1">
        <v>20</v>
      </c>
      <c r="I25" s="1">
        <v>19</v>
      </c>
      <c r="J25" s="1">
        <v>10</v>
      </c>
      <c r="K25" s="1">
        <v>14</v>
      </c>
      <c r="L25" s="1">
        <v>9</v>
      </c>
      <c r="M25" s="1">
        <v>2</v>
      </c>
      <c r="N25" s="1">
        <v>24</v>
      </c>
      <c r="O25" s="1">
        <v>18</v>
      </c>
      <c r="P25" s="1">
        <v>21</v>
      </c>
      <c r="Q25" s="1">
        <v>1</v>
      </c>
      <c r="R25" s="1">
        <v>2</v>
      </c>
      <c r="S25" s="1">
        <v>4</v>
      </c>
      <c r="T25" s="1">
        <v>1</v>
      </c>
      <c r="U25" s="1">
        <v>0</v>
      </c>
      <c r="V25" s="1">
        <v>2</v>
      </c>
      <c r="W25" s="1">
        <v>0</v>
      </c>
      <c r="X25" s="1">
        <f t="shared" si="0"/>
        <v>238</v>
      </c>
    </row>
    <row r="26" spans="1:24" ht="19.5" customHeight="1">
      <c r="A26" s="8" t="s">
        <v>39</v>
      </c>
      <c r="B26" s="1">
        <v>35</v>
      </c>
      <c r="C26" s="1">
        <v>34</v>
      </c>
      <c r="D26" s="1">
        <v>3</v>
      </c>
      <c r="E26" s="1">
        <v>31</v>
      </c>
      <c r="F26" s="1">
        <v>31</v>
      </c>
      <c r="G26" s="1">
        <v>27</v>
      </c>
      <c r="H26" s="1">
        <v>28</v>
      </c>
      <c r="I26" s="1">
        <v>26</v>
      </c>
      <c r="J26" s="1">
        <v>16</v>
      </c>
      <c r="K26" s="1">
        <v>20</v>
      </c>
      <c r="L26" s="1">
        <v>11</v>
      </c>
      <c r="M26" s="1">
        <v>2</v>
      </c>
      <c r="N26" s="1">
        <v>31</v>
      </c>
      <c r="O26" s="1">
        <v>25</v>
      </c>
      <c r="P26" s="1">
        <v>33</v>
      </c>
      <c r="Q26" s="1">
        <v>0</v>
      </c>
      <c r="R26" s="1">
        <v>1</v>
      </c>
      <c r="S26" s="1">
        <v>8</v>
      </c>
      <c r="T26" s="1">
        <v>0</v>
      </c>
      <c r="U26" s="1">
        <v>3</v>
      </c>
      <c r="V26" s="1">
        <v>5</v>
      </c>
      <c r="W26" s="1">
        <v>0</v>
      </c>
      <c r="X26" s="1">
        <f t="shared" si="0"/>
        <v>335</v>
      </c>
    </row>
    <row r="27" spans="1:24" ht="19.5" customHeight="1">
      <c r="A27" s="8" t="s">
        <v>45</v>
      </c>
      <c r="B27" s="1">
        <v>12</v>
      </c>
      <c r="C27" s="1">
        <v>12</v>
      </c>
      <c r="D27" s="1">
        <v>1</v>
      </c>
      <c r="E27" s="1">
        <v>11</v>
      </c>
      <c r="F27" s="1">
        <v>12</v>
      </c>
      <c r="G27" s="1">
        <v>11</v>
      </c>
      <c r="H27" s="1">
        <v>3</v>
      </c>
      <c r="I27" s="1">
        <v>10</v>
      </c>
      <c r="J27" s="1">
        <v>4</v>
      </c>
      <c r="K27" s="1">
        <v>8</v>
      </c>
      <c r="L27" s="1">
        <v>1</v>
      </c>
      <c r="M27" s="1">
        <v>1</v>
      </c>
      <c r="N27" s="1">
        <v>12</v>
      </c>
      <c r="O27" s="1">
        <v>6</v>
      </c>
      <c r="P27" s="1">
        <v>10</v>
      </c>
      <c r="Q27" s="1">
        <v>1</v>
      </c>
      <c r="R27" s="1">
        <v>0</v>
      </c>
      <c r="S27" s="1">
        <v>1</v>
      </c>
      <c r="T27" s="1">
        <v>2</v>
      </c>
      <c r="U27" s="1">
        <v>0</v>
      </c>
      <c r="V27" s="1">
        <v>9</v>
      </c>
      <c r="W27" s="1">
        <v>0</v>
      </c>
      <c r="X27" s="1">
        <f t="shared" si="0"/>
        <v>115</v>
      </c>
    </row>
    <row r="28" spans="1:24" ht="19.5" customHeight="1">
      <c r="A28" s="8" t="s">
        <v>47</v>
      </c>
      <c r="B28" s="1">
        <v>10</v>
      </c>
      <c r="C28" s="1">
        <v>7</v>
      </c>
      <c r="D28" s="1">
        <v>3</v>
      </c>
      <c r="E28" s="1">
        <v>9</v>
      </c>
      <c r="F28" s="1">
        <v>9</v>
      </c>
      <c r="G28" s="1">
        <v>8</v>
      </c>
      <c r="H28" s="1">
        <v>7</v>
      </c>
      <c r="I28" s="1">
        <v>8</v>
      </c>
      <c r="J28" s="1">
        <v>4</v>
      </c>
      <c r="K28" s="1">
        <v>4</v>
      </c>
      <c r="L28" s="1">
        <v>3</v>
      </c>
      <c r="M28" s="1">
        <v>1</v>
      </c>
      <c r="N28" s="1">
        <v>6</v>
      </c>
      <c r="O28" s="1">
        <v>6</v>
      </c>
      <c r="P28" s="1">
        <v>9</v>
      </c>
      <c r="Q28" s="1">
        <v>3</v>
      </c>
      <c r="R28" s="1">
        <v>0</v>
      </c>
      <c r="S28" s="1">
        <v>2</v>
      </c>
      <c r="T28" s="1">
        <v>5</v>
      </c>
      <c r="U28" s="1">
        <v>3</v>
      </c>
      <c r="V28" s="1">
        <v>8</v>
      </c>
      <c r="W28" s="1">
        <v>1</v>
      </c>
      <c r="X28" s="1">
        <f t="shared" si="0"/>
        <v>106</v>
      </c>
    </row>
    <row r="29" spans="1:24" ht="19.5" customHeight="1">
      <c r="A29" s="8" t="s">
        <v>63</v>
      </c>
      <c r="B29" s="1">
        <v>7</v>
      </c>
      <c r="C29" s="1">
        <v>4</v>
      </c>
      <c r="D29" s="1">
        <v>0</v>
      </c>
      <c r="E29" s="1">
        <v>7</v>
      </c>
      <c r="F29" s="1">
        <v>6</v>
      </c>
      <c r="G29" s="1">
        <v>6</v>
      </c>
      <c r="H29" s="1">
        <v>2</v>
      </c>
      <c r="I29" s="1">
        <v>2</v>
      </c>
      <c r="J29" s="1">
        <v>3</v>
      </c>
      <c r="K29" s="1">
        <v>2</v>
      </c>
      <c r="L29" s="1">
        <v>0</v>
      </c>
      <c r="M29" s="1">
        <v>2</v>
      </c>
      <c r="N29" s="1">
        <v>5</v>
      </c>
      <c r="O29" s="1">
        <v>3</v>
      </c>
      <c r="P29" s="1">
        <v>4</v>
      </c>
      <c r="Q29" s="1">
        <v>0</v>
      </c>
      <c r="R29" s="1">
        <v>0</v>
      </c>
      <c r="S29" s="1">
        <v>2</v>
      </c>
      <c r="T29" s="1">
        <v>0</v>
      </c>
      <c r="U29" s="1">
        <v>0</v>
      </c>
      <c r="V29" s="1">
        <v>4</v>
      </c>
      <c r="W29" s="1">
        <v>0</v>
      </c>
      <c r="X29" s="1">
        <f t="shared" si="0"/>
        <v>52</v>
      </c>
    </row>
    <row r="30" spans="1:24" ht="19.5" customHeight="1">
      <c r="A30" s="8" t="s">
        <v>66</v>
      </c>
      <c r="B30" s="1">
        <v>1</v>
      </c>
      <c r="C30" s="1">
        <v>1</v>
      </c>
      <c r="D30" s="1">
        <v>0</v>
      </c>
      <c r="E30" s="1">
        <v>1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f t="shared" si="0"/>
        <v>7</v>
      </c>
    </row>
    <row r="31" spans="1:24" ht="19.5" customHeight="1">
      <c r="A31" s="8" t="s">
        <v>67</v>
      </c>
      <c r="B31" s="1">
        <v>1</v>
      </c>
      <c r="C31" s="1">
        <v>1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f t="shared" si="0"/>
        <v>9</v>
      </c>
    </row>
    <row r="32" spans="1:24" ht="19.5" customHeight="1">
      <c r="A32" s="8" t="s">
        <v>68</v>
      </c>
      <c r="B32" s="1">
        <v>1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f t="shared" si="0"/>
        <v>2</v>
      </c>
    </row>
    <row r="33" spans="1:25" ht="19.5" customHeight="1">
      <c r="A33" s="8" t="s">
        <v>69</v>
      </c>
      <c r="B33" s="1">
        <v>3</v>
      </c>
      <c r="C33" s="1">
        <v>1</v>
      </c>
      <c r="D33" s="1">
        <v>0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 t="shared" si="0"/>
        <v>8</v>
      </c>
    </row>
    <row r="34" spans="1:25" ht="19.5" customHeight="1">
      <c r="A34" s="8" t="s">
        <v>70</v>
      </c>
      <c r="B34" s="1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1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f t="shared" si="0"/>
        <v>3</v>
      </c>
    </row>
    <row r="35" spans="1:25" ht="19.5" customHeight="1">
      <c r="A35" s="9" t="s">
        <v>78</v>
      </c>
      <c r="B35" s="1">
        <v>8</v>
      </c>
      <c r="C35" s="1">
        <v>4</v>
      </c>
      <c r="D35" s="1">
        <v>1</v>
      </c>
      <c r="E35" s="1">
        <v>5</v>
      </c>
      <c r="F35" s="1">
        <v>7</v>
      </c>
      <c r="G35" s="1">
        <v>3</v>
      </c>
      <c r="H35" s="1">
        <v>0</v>
      </c>
      <c r="I35" s="1">
        <v>6</v>
      </c>
      <c r="J35" s="1">
        <v>4</v>
      </c>
      <c r="K35" s="1">
        <v>7</v>
      </c>
      <c r="L35" s="1">
        <v>3</v>
      </c>
      <c r="M35" s="1">
        <v>0</v>
      </c>
      <c r="N35" s="1">
        <v>5</v>
      </c>
      <c r="O35" s="1">
        <v>6</v>
      </c>
      <c r="P35" s="1">
        <v>4</v>
      </c>
      <c r="Q35" s="1">
        <v>2</v>
      </c>
      <c r="R35" s="1">
        <v>0</v>
      </c>
      <c r="S35" s="1">
        <v>1</v>
      </c>
      <c r="T35" s="1">
        <v>0</v>
      </c>
      <c r="U35" s="1">
        <v>1</v>
      </c>
      <c r="V35" s="1">
        <v>7</v>
      </c>
      <c r="W35" s="1">
        <v>1</v>
      </c>
      <c r="X35" s="1">
        <f t="shared" si="0"/>
        <v>67</v>
      </c>
      <c r="Y35" t="s">
        <v>80</v>
      </c>
    </row>
    <row r="36" spans="1:25" ht="19.5" customHeight="1">
      <c r="A36" s="8" t="s">
        <v>41</v>
      </c>
      <c r="B36" s="1">
        <v>1</v>
      </c>
      <c r="C36" s="1">
        <v>0</v>
      </c>
      <c r="D36" s="1">
        <v>0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f t="shared" si="0"/>
        <v>2</v>
      </c>
    </row>
    <row r="37" spans="1:25" ht="19.5" customHeight="1">
      <c r="A37" s="8" t="s">
        <v>42</v>
      </c>
      <c r="B37" s="1">
        <v>5</v>
      </c>
      <c r="C37" s="1">
        <v>4</v>
      </c>
      <c r="D37" s="1">
        <v>2</v>
      </c>
      <c r="E37" s="1">
        <v>5</v>
      </c>
      <c r="F37" s="1">
        <v>5</v>
      </c>
      <c r="G37" s="1">
        <v>3</v>
      </c>
      <c r="H37" s="1">
        <v>3</v>
      </c>
      <c r="I37" s="1">
        <v>2</v>
      </c>
      <c r="J37" s="1">
        <v>1</v>
      </c>
      <c r="K37" s="1">
        <v>4</v>
      </c>
      <c r="L37" s="1">
        <v>2</v>
      </c>
      <c r="M37" s="1">
        <v>0</v>
      </c>
      <c r="N37" s="1">
        <v>3</v>
      </c>
      <c r="O37" s="1">
        <v>1</v>
      </c>
      <c r="P37" s="1">
        <v>4</v>
      </c>
      <c r="Q37" s="1">
        <v>0</v>
      </c>
      <c r="R37" s="1">
        <v>0</v>
      </c>
      <c r="S37" s="1">
        <v>1</v>
      </c>
      <c r="T37" s="1">
        <v>1</v>
      </c>
      <c r="U37" s="1">
        <v>2</v>
      </c>
      <c r="V37" s="1">
        <v>4</v>
      </c>
      <c r="W37" s="1">
        <v>2</v>
      </c>
      <c r="X37" s="1">
        <f t="shared" si="0"/>
        <v>49</v>
      </c>
    </row>
    <row r="38" spans="1:25" ht="19.5" customHeight="1">
      <c r="A38" s="8" t="s">
        <v>43</v>
      </c>
      <c r="B38" s="1">
        <v>1</v>
      </c>
      <c r="C38" s="1">
        <v>1</v>
      </c>
      <c r="D38" s="1">
        <v>1</v>
      </c>
      <c r="E38" s="1">
        <v>0</v>
      </c>
      <c r="F38" s="1">
        <v>1</v>
      </c>
      <c r="G38" s="1">
        <v>1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1</v>
      </c>
      <c r="O38" s="1">
        <v>1</v>
      </c>
      <c r="P38" s="1">
        <v>1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1</v>
      </c>
      <c r="W38" s="1">
        <v>0</v>
      </c>
      <c r="X38" s="1">
        <f t="shared" si="0"/>
        <v>11</v>
      </c>
    </row>
    <row r="39" spans="1:25" ht="19.5" customHeight="1">
      <c r="A39" s="8" t="s">
        <v>46</v>
      </c>
      <c r="B39" s="1">
        <v>1</v>
      </c>
      <c r="C39" s="1">
        <v>1</v>
      </c>
      <c r="D39" s="1">
        <v>0</v>
      </c>
      <c r="E39" s="1">
        <v>0</v>
      </c>
      <c r="F39" s="1">
        <v>1</v>
      </c>
      <c r="G39" s="1">
        <v>1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1</v>
      </c>
      <c r="W39" s="1">
        <v>0</v>
      </c>
      <c r="X39" s="1">
        <f t="shared" si="0"/>
        <v>7</v>
      </c>
    </row>
    <row r="40" spans="1:25" ht="19.5" customHeight="1">
      <c r="A40" s="8" t="s">
        <v>48</v>
      </c>
      <c r="B40" s="1">
        <v>5</v>
      </c>
      <c r="C40" s="1">
        <v>3</v>
      </c>
      <c r="D40" s="1">
        <v>1</v>
      </c>
      <c r="E40" s="1">
        <v>4</v>
      </c>
      <c r="F40" s="1">
        <v>4</v>
      </c>
      <c r="G40" s="1">
        <v>4</v>
      </c>
      <c r="H40" s="1">
        <v>1</v>
      </c>
      <c r="I40" s="1">
        <v>3</v>
      </c>
      <c r="J40" s="1">
        <v>3</v>
      </c>
      <c r="K40" s="1">
        <v>3</v>
      </c>
      <c r="L40" s="1">
        <v>1</v>
      </c>
      <c r="M40" s="1">
        <v>0</v>
      </c>
      <c r="N40" s="1">
        <v>4</v>
      </c>
      <c r="O40" s="1">
        <v>2</v>
      </c>
      <c r="P40" s="1">
        <v>3</v>
      </c>
      <c r="Q40" s="1">
        <v>0</v>
      </c>
      <c r="R40" s="1">
        <v>1</v>
      </c>
      <c r="S40" s="1">
        <v>1</v>
      </c>
      <c r="T40" s="1">
        <v>3</v>
      </c>
      <c r="U40" s="1">
        <v>1</v>
      </c>
      <c r="V40" s="1">
        <v>4</v>
      </c>
      <c r="W40" s="1">
        <v>1</v>
      </c>
      <c r="X40" s="1">
        <f t="shared" si="0"/>
        <v>47</v>
      </c>
    </row>
    <row r="41" spans="1:25" ht="19.5" customHeight="1">
      <c r="A41" s="8" t="s">
        <v>49</v>
      </c>
      <c r="B41" s="1">
        <v>4</v>
      </c>
      <c r="C41" s="1">
        <v>3</v>
      </c>
      <c r="D41" s="1">
        <v>1</v>
      </c>
      <c r="E41" s="1">
        <v>2</v>
      </c>
      <c r="F41" s="1">
        <v>3</v>
      </c>
      <c r="G41" s="1">
        <v>3</v>
      </c>
      <c r="H41" s="1">
        <v>2</v>
      </c>
      <c r="I41" s="1">
        <v>3</v>
      </c>
      <c r="J41" s="1">
        <v>1</v>
      </c>
      <c r="K41" s="1">
        <v>2</v>
      </c>
      <c r="L41" s="1">
        <v>0</v>
      </c>
      <c r="M41" s="1">
        <v>1</v>
      </c>
      <c r="N41" s="1">
        <v>4</v>
      </c>
      <c r="O41" s="1">
        <v>1</v>
      </c>
      <c r="P41" s="1">
        <v>2</v>
      </c>
      <c r="Q41" s="1">
        <v>1</v>
      </c>
      <c r="R41" s="1">
        <v>0</v>
      </c>
      <c r="S41" s="1">
        <v>1</v>
      </c>
      <c r="T41" s="1">
        <v>0</v>
      </c>
      <c r="U41" s="1">
        <v>1</v>
      </c>
      <c r="V41" s="1">
        <v>2</v>
      </c>
      <c r="W41" s="1">
        <v>1</v>
      </c>
      <c r="X41" s="1">
        <f t="shared" si="0"/>
        <v>34</v>
      </c>
    </row>
    <row r="42" spans="1:25" ht="19.5" customHeight="1">
      <c r="A42" s="8" t="s">
        <v>50</v>
      </c>
      <c r="B42" s="1">
        <v>1</v>
      </c>
      <c r="C42" s="1">
        <v>1</v>
      </c>
      <c r="D42" s="1">
        <v>0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f t="shared" si="0"/>
        <v>10</v>
      </c>
    </row>
    <row r="43" spans="1:25" ht="19.5" customHeight="1">
      <c r="A43" s="8" t="s">
        <v>52</v>
      </c>
      <c r="B43" s="1">
        <v>3</v>
      </c>
      <c r="C43" s="1">
        <v>3</v>
      </c>
      <c r="D43" s="1">
        <v>1</v>
      </c>
      <c r="E43" s="1">
        <v>1</v>
      </c>
      <c r="F43" s="1">
        <v>3</v>
      </c>
      <c r="G43" s="1">
        <v>2</v>
      </c>
      <c r="H43" s="1">
        <v>1</v>
      </c>
      <c r="I43" s="1">
        <v>1</v>
      </c>
      <c r="J43" s="1">
        <v>3</v>
      </c>
      <c r="K43" s="1">
        <v>2</v>
      </c>
      <c r="L43" s="1">
        <v>0</v>
      </c>
      <c r="M43" s="1">
        <v>0</v>
      </c>
      <c r="N43" s="1">
        <v>2</v>
      </c>
      <c r="O43" s="1">
        <v>2</v>
      </c>
      <c r="P43" s="1">
        <v>2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1</v>
      </c>
      <c r="W43" s="1">
        <v>0</v>
      </c>
      <c r="X43" s="1">
        <f t="shared" si="0"/>
        <v>26</v>
      </c>
    </row>
    <row r="44" spans="1:25" ht="19.5" customHeight="1">
      <c r="A44" s="8" t="s">
        <v>53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0</v>
      </c>
      <c r="R44" s="1">
        <v>0</v>
      </c>
      <c r="S44" s="1">
        <v>0</v>
      </c>
      <c r="T44" s="1">
        <v>1</v>
      </c>
      <c r="U44" s="1">
        <v>1</v>
      </c>
      <c r="V44" s="1">
        <v>1</v>
      </c>
      <c r="W44" s="1">
        <v>1</v>
      </c>
      <c r="X44" s="1">
        <f t="shared" si="0"/>
        <v>18</v>
      </c>
    </row>
    <row r="45" spans="1:25" ht="19.5" customHeight="1">
      <c r="A45" s="8" t="s">
        <v>54</v>
      </c>
      <c r="B45" s="1">
        <v>2</v>
      </c>
      <c r="C45" s="1">
        <v>1</v>
      </c>
      <c r="D45" s="1">
        <v>1</v>
      </c>
      <c r="E45" s="1">
        <v>1</v>
      </c>
      <c r="F45" s="1">
        <v>2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0</v>
      </c>
      <c r="M45" s="1">
        <v>0</v>
      </c>
      <c r="N45" s="1">
        <v>1</v>
      </c>
      <c r="O45" s="1">
        <v>1</v>
      </c>
      <c r="P45" s="1">
        <v>1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1</v>
      </c>
      <c r="W45" s="1">
        <v>1</v>
      </c>
      <c r="X45" s="1">
        <f t="shared" si="0"/>
        <v>16</v>
      </c>
    </row>
    <row r="46" spans="1:25" ht="19.5" customHeight="1">
      <c r="A46" s="8" t="s">
        <v>55</v>
      </c>
      <c r="B46" s="1">
        <v>2</v>
      </c>
      <c r="C46" s="1">
        <v>1</v>
      </c>
      <c r="D46" s="1">
        <v>1</v>
      </c>
      <c r="E46" s="1">
        <v>1</v>
      </c>
      <c r="F46" s="1">
        <v>1</v>
      </c>
      <c r="G46" s="1">
        <v>0</v>
      </c>
      <c r="H46" s="1">
        <v>1</v>
      </c>
      <c r="I46" s="1">
        <v>1</v>
      </c>
      <c r="J46" s="1">
        <v>0</v>
      </c>
      <c r="K46" s="1">
        <v>2</v>
      </c>
      <c r="L46" s="1">
        <v>1</v>
      </c>
      <c r="M46" s="1">
        <v>1</v>
      </c>
      <c r="N46" s="1">
        <v>0</v>
      </c>
      <c r="O46" s="1">
        <v>1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 t="shared" si="0"/>
        <v>13</v>
      </c>
    </row>
    <row r="47" spans="1:25" ht="19.5" customHeight="1">
      <c r="A47" s="8" t="s">
        <v>59</v>
      </c>
      <c r="B47" s="1">
        <v>1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1</v>
      </c>
      <c r="I47" s="1">
        <v>1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f t="shared" si="0"/>
        <v>5</v>
      </c>
    </row>
    <row r="48" spans="1:25" ht="19.5" customHeight="1">
      <c r="A48" s="9" t="s">
        <v>60</v>
      </c>
      <c r="B48" s="1">
        <v>2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f t="shared" si="0"/>
        <v>2</v>
      </c>
    </row>
    <row r="49" spans="1:25" ht="19.5" customHeight="1">
      <c r="A49" s="8" t="s">
        <v>62</v>
      </c>
      <c r="B49" s="1">
        <v>2</v>
      </c>
      <c r="C49" s="1">
        <v>2</v>
      </c>
      <c r="D49" s="1">
        <v>0</v>
      </c>
      <c r="E49" s="1">
        <v>2</v>
      </c>
      <c r="F49" s="1">
        <v>2</v>
      </c>
      <c r="G49" s="1">
        <v>1</v>
      </c>
      <c r="H49" s="1">
        <v>1</v>
      </c>
      <c r="I49" s="1">
        <v>0</v>
      </c>
      <c r="J49" s="1">
        <v>0</v>
      </c>
      <c r="K49" s="1">
        <v>2</v>
      </c>
      <c r="L49" s="1">
        <v>0</v>
      </c>
      <c r="M49" s="1">
        <v>0</v>
      </c>
      <c r="N49" s="1">
        <v>1</v>
      </c>
      <c r="O49" s="1">
        <v>2</v>
      </c>
      <c r="P49" s="1">
        <v>1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2</v>
      </c>
      <c r="W49" s="1">
        <v>0</v>
      </c>
      <c r="X49" s="1">
        <f t="shared" si="0"/>
        <v>17</v>
      </c>
    </row>
    <row r="50" spans="1:25" ht="19.5" customHeight="1">
      <c r="A50" s="8" t="s">
        <v>64</v>
      </c>
      <c r="B50" s="1">
        <v>1</v>
      </c>
      <c r="C50" s="1">
        <v>0</v>
      </c>
      <c r="D50" s="1">
        <v>0</v>
      </c>
      <c r="E50" s="1">
        <v>1</v>
      </c>
      <c r="F50" s="1">
        <v>1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1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1</v>
      </c>
      <c r="W50" s="1">
        <v>0</v>
      </c>
      <c r="X50" s="1">
        <f t="shared" si="0"/>
        <v>8</v>
      </c>
    </row>
    <row r="51" spans="1:25" ht="19.5" customHeight="1">
      <c r="A51" s="8"/>
      <c r="B51" s="1">
        <f t="shared" ref="B51:W51" si="1">SUM(B4:B50)</f>
        <v>632</v>
      </c>
      <c r="C51" s="1">
        <f t="shared" si="1"/>
        <v>468</v>
      </c>
      <c r="D51" s="1">
        <f t="shared" si="1"/>
        <v>103</v>
      </c>
      <c r="E51" s="1">
        <f t="shared" si="1"/>
        <v>498</v>
      </c>
      <c r="F51" s="1">
        <f t="shared" si="1"/>
        <v>594</v>
      </c>
      <c r="G51" s="1">
        <f t="shared" si="1"/>
        <v>423</v>
      </c>
      <c r="H51" s="1">
        <f t="shared" si="1"/>
        <v>382</v>
      </c>
      <c r="I51" s="1">
        <f t="shared" si="1"/>
        <v>396</v>
      </c>
      <c r="J51" s="1">
        <f t="shared" si="1"/>
        <v>187</v>
      </c>
      <c r="K51" s="1">
        <f t="shared" si="1"/>
        <v>337</v>
      </c>
      <c r="L51" s="1">
        <f t="shared" si="1"/>
        <v>101</v>
      </c>
      <c r="M51" s="1">
        <f t="shared" si="1"/>
        <v>39</v>
      </c>
      <c r="N51" s="1">
        <f t="shared" si="1"/>
        <v>442</v>
      </c>
      <c r="O51" s="1">
        <f t="shared" si="1"/>
        <v>417</v>
      </c>
      <c r="P51" s="1">
        <f t="shared" si="1"/>
        <v>485</v>
      </c>
      <c r="Q51" s="1">
        <f t="shared" si="1"/>
        <v>80</v>
      </c>
      <c r="R51" s="1">
        <f t="shared" si="1"/>
        <v>20</v>
      </c>
      <c r="S51" s="1">
        <f t="shared" si="1"/>
        <v>106</v>
      </c>
      <c r="T51" s="1">
        <f t="shared" si="1"/>
        <v>76</v>
      </c>
      <c r="U51" s="1">
        <f t="shared" si="1"/>
        <v>47</v>
      </c>
      <c r="V51" s="1">
        <f t="shared" si="1"/>
        <v>258</v>
      </c>
      <c r="W51" s="1">
        <f t="shared" si="1"/>
        <v>29</v>
      </c>
      <c r="X51" s="1">
        <f t="shared" si="0"/>
        <v>5488</v>
      </c>
    </row>
    <row r="52" spans="1:2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5">
      <c r="A53" s="24"/>
    </row>
    <row r="54" spans="1:25">
      <c r="S54" s="2"/>
    </row>
    <row r="55" spans="1:25" ht="19.5" customHeight="1">
      <c r="A55" t="s">
        <v>86</v>
      </c>
      <c r="S55" s="2"/>
      <c r="V55" t="s">
        <v>85</v>
      </c>
    </row>
    <row r="56" spans="1:25" ht="19.5" customHeight="1">
      <c r="A56" s="8"/>
      <c r="B56" s="14"/>
      <c r="C56" s="11">
        <v>1</v>
      </c>
      <c r="D56" s="11">
        <v>2</v>
      </c>
      <c r="E56" s="12">
        <v>3</v>
      </c>
      <c r="F56" s="14">
        <v>4</v>
      </c>
      <c r="G56" s="15">
        <v>5</v>
      </c>
      <c r="H56" s="15">
        <v>6</v>
      </c>
      <c r="I56" s="15">
        <v>7</v>
      </c>
      <c r="J56" s="14">
        <v>8</v>
      </c>
      <c r="K56" s="14">
        <v>9</v>
      </c>
      <c r="L56" s="15">
        <v>10</v>
      </c>
      <c r="M56" s="14">
        <v>11</v>
      </c>
      <c r="N56" s="16">
        <v>12</v>
      </c>
      <c r="O56" s="15">
        <v>13</v>
      </c>
      <c r="P56" s="15">
        <v>14</v>
      </c>
      <c r="Q56" s="15">
        <v>15</v>
      </c>
      <c r="R56" s="15">
        <v>16</v>
      </c>
      <c r="S56" s="16">
        <v>17</v>
      </c>
      <c r="T56" s="15">
        <v>18</v>
      </c>
      <c r="U56" s="15">
        <v>19</v>
      </c>
      <c r="V56" s="15">
        <v>20</v>
      </c>
      <c r="W56" s="15">
        <v>21</v>
      </c>
      <c r="X56" s="18"/>
    </row>
    <row r="57" spans="1:25" ht="19.5" customHeight="1">
      <c r="A57" s="10" t="s">
        <v>72</v>
      </c>
      <c r="B57" s="21" t="s">
        <v>77</v>
      </c>
      <c r="C57" s="1" t="s">
        <v>0</v>
      </c>
      <c r="D57" s="1" t="s">
        <v>1</v>
      </c>
      <c r="E57" s="8" t="s">
        <v>2</v>
      </c>
      <c r="F57" s="8" t="s">
        <v>3</v>
      </c>
      <c r="G57" s="1" t="s">
        <v>4</v>
      </c>
      <c r="H57" s="17" t="s">
        <v>74</v>
      </c>
      <c r="I57" s="1" t="s">
        <v>71</v>
      </c>
      <c r="J57" s="1" t="s">
        <v>5</v>
      </c>
      <c r="K57" s="1" t="s">
        <v>6</v>
      </c>
      <c r="L57" s="8" t="s">
        <v>7</v>
      </c>
      <c r="M57" s="8" t="s">
        <v>75</v>
      </c>
      <c r="N57" s="8" t="s">
        <v>11</v>
      </c>
      <c r="O57" s="15" t="s">
        <v>76</v>
      </c>
      <c r="P57" s="1" t="s">
        <v>8</v>
      </c>
      <c r="Q57" s="8" t="s">
        <v>15</v>
      </c>
      <c r="R57" s="1" t="s">
        <v>9</v>
      </c>
      <c r="S57" s="9" t="s">
        <v>10</v>
      </c>
      <c r="T57" s="20" t="s">
        <v>16</v>
      </c>
      <c r="U57" s="8" t="s">
        <v>12</v>
      </c>
      <c r="V57" s="8" t="s">
        <v>17</v>
      </c>
      <c r="W57" s="8" t="s">
        <v>13</v>
      </c>
      <c r="X57" s="19" t="s">
        <v>73</v>
      </c>
    </row>
    <row r="58" spans="1:25" ht="19.5" customHeight="1">
      <c r="A58" s="8" t="s">
        <v>40</v>
      </c>
      <c r="B58" s="1">
        <v>38</v>
      </c>
      <c r="C58" s="1">
        <v>30</v>
      </c>
      <c r="D58" s="1">
        <v>9</v>
      </c>
      <c r="E58" s="1">
        <v>28</v>
      </c>
      <c r="F58" s="1">
        <v>34</v>
      </c>
      <c r="G58" s="1">
        <v>38</v>
      </c>
      <c r="H58" s="1">
        <v>20</v>
      </c>
      <c r="I58" s="1">
        <v>22</v>
      </c>
      <c r="J58" s="1">
        <v>18</v>
      </c>
      <c r="K58" s="1">
        <v>22</v>
      </c>
      <c r="L58" s="1">
        <v>10</v>
      </c>
      <c r="M58" s="1">
        <v>4</v>
      </c>
      <c r="N58" s="1">
        <v>29</v>
      </c>
      <c r="O58" s="1">
        <v>25</v>
      </c>
      <c r="P58" s="1">
        <v>32</v>
      </c>
      <c r="Q58" s="1">
        <v>3</v>
      </c>
      <c r="R58" s="1">
        <v>1</v>
      </c>
      <c r="S58" s="1">
        <v>10</v>
      </c>
      <c r="T58" s="1">
        <v>1</v>
      </c>
      <c r="U58" s="1">
        <v>3</v>
      </c>
      <c r="V58" s="1">
        <v>20</v>
      </c>
      <c r="W58" s="1">
        <v>1</v>
      </c>
      <c r="X58" s="1">
        <f t="shared" ref="X58:X64" si="2">SUM(C58:W58)</f>
        <v>360</v>
      </c>
      <c r="Y58" t="s">
        <v>81</v>
      </c>
    </row>
    <row r="59" spans="1:25" ht="19.5" customHeight="1">
      <c r="A59" s="8" t="s">
        <v>41</v>
      </c>
      <c r="B59" s="1">
        <v>9</v>
      </c>
      <c r="C59" s="1">
        <v>7</v>
      </c>
      <c r="D59" s="1">
        <v>0</v>
      </c>
      <c r="E59" s="1">
        <v>8</v>
      </c>
      <c r="F59" s="1">
        <v>9</v>
      </c>
      <c r="G59" s="1">
        <v>9</v>
      </c>
      <c r="H59" s="1">
        <v>3</v>
      </c>
      <c r="I59" s="1">
        <v>6</v>
      </c>
      <c r="J59" s="1">
        <v>4</v>
      </c>
      <c r="K59" s="1">
        <v>3</v>
      </c>
      <c r="L59" s="1">
        <v>0</v>
      </c>
      <c r="M59" s="1">
        <v>1</v>
      </c>
      <c r="N59" s="1">
        <v>8</v>
      </c>
      <c r="O59" s="1">
        <v>4</v>
      </c>
      <c r="P59" s="1">
        <v>9</v>
      </c>
      <c r="Q59" s="1">
        <v>1</v>
      </c>
      <c r="R59" s="1">
        <v>1</v>
      </c>
      <c r="S59" s="1">
        <v>6</v>
      </c>
      <c r="T59" s="1">
        <v>0</v>
      </c>
      <c r="U59" s="1">
        <v>0</v>
      </c>
      <c r="V59" s="1">
        <v>5</v>
      </c>
      <c r="W59" s="1">
        <v>0</v>
      </c>
      <c r="X59" s="1">
        <f t="shared" si="2"/>
        <v>84</v>
      </c>
    </row>
    <row r="60" spans="1:25" ht="19.5" customHeight="1">
      <c r="A60" s="8" t="s">
        <v>42</v>
      </c>
      <c r="B60" s="1">
        <v>6</v>
      </c>
      <c r="C60" s="1">
        <v>5</v>
      </c>
      <c r="D60" s="1">
        <v>2</v>
      </c>
      <c r="E60" s="1">
        <v>4</v>
      </c>
      <c r="F60" s="1">
        <v>6</v>
      </c>
      <c r="G60" s="1">
        <v>6</v>
      </c>
      <c r="H60" s="1">
        <v>3</v>
      </c>
      <c r="I60" s="1">
        <v>3</v>
      </c>
      <c r="J60" s="1">
        <v>4</v>
      </c>
      <c r="K60" s="1">
        <v>5</v>
      </c>
      <c r="L60" s="1">
        <v>1</v>
      </c>
      <c r="M60" s="1">
        <v>1</v>
      </c>
      <c r="N60" s="1">
        <v>6</v>
      </c>
      <c r="O60" s="1">
        <v>5</v>
      </c>
      <c r="P60" s="1">
        <v>5</v>
      </c>
      <c r="Q60" s="1">
        <v>0</v>
      </c>
      <c r="R60" s="1">
        <v>0</v>
      </c>
      <c r="S60" s="1">
        <v>2</v>
      </c>
      <c r="T60" s="1">
        <v>0</v>
      </c>
      <c r="U60" s="1">
        <v>0</v>
      </c>
      <c r="V60" s="1">
        <v>3</v>
      </c>
      <c r="W60" s="1">
        <v>1</v>
      </c>
      <c r="X60" s="1">
        <f t="shared" si="2"/>
        <v>62</v>
      </c>
    </row>
    <row r="61" spans="1:25" ht="19.5" customHeight="1">
      <c r="A61" s="8" t="s">
        <v>43</v>
      </c>
      <c r="B61" s="1">
        <v>7</v>
      </c>
      <c r="C61" s="1">
        <v>7</v>
      </c>
      <c r="D61" s="1">
        <v>1</v>
      </c>
      <c r="E61" s="1">
        <v>5</v>
      </c>
      <c r="F61" s="1">
        <v>6</v>
      </c>
      <c r="G61" s="1">
        <v>6</v>
      </c>
      <c r="H61" s="1">
        <v>2</v>
      </c>
      <c r="I61" s="1">
        <v>4</v>
      </c>
      <c r="J61" s="1">
        <v>2</v>
      </c>
      <c r="K61" s="1">
        <v>1</v>
      </c>
      <c r="L61" s="1">
        <v>0</v>
      </c>
      <c r="M61" s="1">
        <v>0</v>
      </c>
      <c r="N61" s="1">
        <v>6</v>
      </c>
      <c r="O61" s="1">
        <v>6</v>
      </c>
      <c r="P61" s="1">
        <v>7</v>
      </c>
      <c r="Q61" s="1">
        <v>2</v>
      </c>
      <c r="R61" s="1">
        <v>0</v>
      </c>
      <c r="S61" s="1">
        <v>0</v>
      </c>
      <c r="T61" s="1">
        <v>0</v>
      </c>
      <c r="U61" s="1">
        <v>0</v>
      </c>
      <c r="V61" s="1">
        <v>3</v>
      </c>
      <c r="W61" s="1">
        <v>0</v>
      </c>
      <c r="X61" s="1">
        <f t="shared" si="2"/>
        <v>58</v>
      </c>
    </row>
    <row r="62" spans="1:25" ht="19.5" customHeight="1">
      <c r="A62" s="8" t="s">
        <v>44</v>
      </c>
      <c r="B62" s="1">
        <v>11</v>
      </c>
      <c r="C62" s="1">
        <v>9</v>
      </c>
      <c r="D62" s="1">
        <v>0</v>
      </c>
      <c r="E62" s="1">
        <v>9</v>
      </c>
      <c r="F62" s="1">
        <v>8</v>
      </c>
      <c r="G62" s="1">
        <v>10</v>
      </c>
      <c r="H62" s="1">
        <v>10</v>
      </c>
      <c r="I62" s="1">
        <v>9</v>
      </c>
      <c r="J62" s="1">
        <v>8</v>
      </c>
      <c r="K62" s="1">
        <v>9</v>
      </c>
      <c r="L62" s="1">
        <v>0</v>
      </c>
      <c r="M62" s="1">
        <v>3</v>
      </c>
      <c r="N62" s="1">
        <v>11</v>
      </c>
      <c r="O62" s="1">
        <v>7</v>
      </c>
      <c r="P62" s="1">
        <v>8</v>
      </c>
      <c r="Q62" s="1">
        <v>1</v>
      </c>
      <c r="R62" s="1">
        <v>0</v>
      </c>
      <c r="S62" s="1">
        <v>6</v>
      </c>
      <c r="T62" s="1">
        <v>0</v>
      </c>
      <c r="U62" s="1">
        <v>1</v>
      </c>
      <c r="V62" s="1">
        <v>2</v>
      </c>
      <c r="W62" s="1">
        <v>0</v>
      </c>
      <c r="X62" s="1">
        <f t="shared" si="2"/>
        <v>111</v>
      </c>
    </row>
    <row r="63" spans="1:25" ht="19.5" customHeight="1">
      <c r="A63" s="8" t="s">
        <v>46</v>
      </c>
      <c r="B63" s="1">
        <v>6</v>
      </c>
      <c r="C63" s="1">
        <v>4</v>
      </c>
      <c r="D63" s="1">
        <v>0</v>
      </c>
      <c r="E63" s="1">
        <v>1</v>
      </c>
      <c r="F63" s="1">
        <v>6</v>
      </c>
      <c r="G63" s="1">
        <v>6</v>
      </c>
      <c r="H63" s="1">
        <v>3</v>
      </c>
      <c r="I63" s="1">
        <v>3</v>
      </c>
      <c r="J63" s="1">
        <v>1</v>
      </c>
      <c r="K63" s="1">
        <v>5</v>
      </c>
      <c r="L63" s="1">
        <v>1</v>
      </c>
      <c r="M63" s="1">
        <v>2</v>
      </c>
      <c r="N63" s="1">
        <v>6</v>
      </c>
      <c r="O63" s="1">
        <v>5</v>
      </c>
      <c r="P63" s="1">
        <v>5</v>
      </c>
      <c r="Q63" s="1">
        <v>0</v>
      </c>
      <c r="R63" s="1">
        <v>0</v>
      </c>
      <c r="S63" s="1">
        <v>1</v>
      </c>
      <c r="T63" s="1">
        <v>0</v>
      </c>
      <c r="U63" s="1">
        <v>2</v>
      </c>
      <c r="V63" s="1">
        <v>4</v>
      </c>
      <c r="W63" s="1">
        <v>0</v>
      </c>
      <c r="X63" s="1">
        <f t="shared" si="2"/>
        <v>55</v>
      </c>
    </row>
    <row r="64" spans="1:25" ht="19.5" customHeight="1">
      <c r="A64" s="8" t="s">
        <v>48</v>
      </c>
      <c r="B64" s="1">
        <v>20</v>
      </c>
      <c r="C64" s="1">
        <v>18</v>
      </c>
      <c r="D64" s="1">
        <v>3</v>
      </c>
      <c r="E64" s="1">
        <v>16</v>
      </c>
      <c r="F64" s="1">
        <v>16</v>
      </c>
      <c r="G64" s="1">
        <v>16</v>
      </c>
      <c r="H64" s="1">
        <v>11</v>
      </c>
      <c r="I64" s="1">
        <v>15</v>
      </c>
      <c r="J64" s="1">
        <v>3</v>
      </c>
      <c r="K64" s="1">
        <v>10</v>
      </c>
      <c r="L64" s="1">
        <v>1</v>
      </c>
      <c r="M64" s="1">
        <v>4</v>
      </c>
      <c r="N64" s="1">
        <v>18</v>
      </c>
      <c r="O64" s="1">
        <v>17</v>
      </c>
      <c r="P64" s="1">
        <v>19</v>
      </c>
      <c r="Q64" s="1">
        <v>1</v>
      </c>
      <c r="R64" s="1">
        <v>1</v>
      </c>
      <c r="S64" s="1">
        <v>10</v>
      </c>
      <c r="T64" s="1">
        <v>1</v>
      </c>
      <c r="U64" s="1">
        <v>2</v>
      </c>
      <c r="V64" s="1">
        <v>12</v>
      </c>
      <c r="W64" s="1">
        <v>1</v>
      </c>
      <c r="X64" s="1">
        <f t="shared" si="2"/>
        <v>195</v>
      </c>
    </row>
    <row r="65" spans="1:24" ht="19.5" customHeight="1">
      <c r="A65" s="8" t="s">
        <v>49</v>
      </c>
      <c r="B65" s="1">
        <v>5</v>
      </c>
      <c r="C65" s="1">
        <v>3</v>
      </c>
      <c r="D65" s="1">
        <v>1</v>
      </c>
      <c r="E65" s="1">
        <v>3</v>
      </c>
      <c r="F65" s="1">
        <v>5</v>
      </c>
      <c r="G65" s="1">
        <v>4</v>
      </c>
      <c r="H65" s="1">
        <v>4</v>
      </c>
      <c r="I65" s="1">
        <v>3</v>
      </c>
      <c r="J65" s="1">
        <v>0</v>
      </c>
      <c r="K65" s="1">
        <v>3</v>
      </c>
      <c r="L65" s="1">
        <v>0</v>
      </c>
      <c r="M65" s="1">
        <v>0</v>
      </c>
      <c r="N65" s="1">
        <v>5</v>
      </c>
      <c r="O65" s="1">
        <v>3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2</v>
      </c>
      <c r="V65" s="1">
        <v>3</v>
      </c>
      <c r="W65" s="1">
        <v>0</v>
      </c>
      <c r="X65" s="1">
        <f t="shared" ref="X65:X78" si="3">SUM(C65:W65)</f>
        <v>42</v>
      </c>
    </row>
    <row r="66" spans="1:24" ht="19.5" customHeight="1">
      <c r="A66" s="8" t="s">
        <v>50</v>
      </c>
      <c r="B66" s="1">
        <v>8</v>
      </c>
      <c r="C66" s="1">
        <v>7</v>
      </c>
      <c r="D66" s="1">
        <v>0</v>
      </c>
      <c r="E66" s="1">
        <v>7</v>
      </c>
      <c r="F66" s="1">
        <v>8</v>
      </c>
      <c r="G66" s="1">
        <v>7</v>
      </c>
      <c r="H66" s="1">
        <v>4</v>
      </c>
      <c r="I66" s="1">
        <v>6</v>
      </c>
      <c r="J66" s="1">
        <v>5</v>
      </c>
      <c r="K66" s="1">
        <v>8</v>
      </c>
      <c r="L66" s="1">
        <v>0</v>
      </c>
      <c r="M66" s="1">
        <v>0</v>
      </c>
      <c r="N66" s="1">
        <v>8</v>
      </c>
      <c r="O66" s="1">
        <v>7</v>
      </c>
      <c r="P66" s="1">
        <v>7</v>
      </c>
      <c r="Q66" s="1">
        <v>0</v>
      </c>
      <c r="R66" s="1">
        <v>1</v>
      </c>
      <c r="S66" s="1">
        <v>3</v>
      </c>
      <c r="T66" s="1">
        <v>1</v>
      </c>
      <c r="U66" s="1">
        <v>1</v>
      </c>
      <c r="V66" s="1">
        <v>6</v>
      </c>
      <c r="W66" s="1">
        <v>1</v>
      </c>
      <c r="X66" s="1">
        <f t="shared" si="3"/>
        <v>87</v>
      </c>
    </row>
    <row r="67" spans="1:24" ht="19.5" customHeight="1">
      <c r="A67" s="8" t="s">
        <v>51</v>
      </c>
      <c r="B67" s="1">
        <v>8</v>
      </c>
      <c r="C67" s="1">
        <v>7</v>
      </c>
      <c r="D67" s="1">
        <v>0</v>
      </c>
      <c r="E67" s="1">
        <v>7</v>
      </c>
      <c r="F67" s="1">
        <v>8</v>
      </c>
      <c r="G67" s="1">
        <v>8</v>
      </c>
      <c r="H67" s="1">
        <v>3</v>
      </c>
      <c r="I67" s="1">
        <v>5</v>
      </c>
      <c r="J67" s="1">
        <v>0</v>
      </c>
      <c r="K67" s="1">
        <v>5</v>
      </c>
      <c r="L67" s="1">
        <v>1</v>
      </c>
      <c r="M67" s="1">
        <v>1</v>
      </c>
      <c r="N67" s="1">
        <v>7</v>
      </c>
      <c r="O67" s="1">
        <v>3</v>
      </c>
      <c r="P67" s="1">
        <v>7</v>
      </c>
      <c r="Q67" s="1">
        <v>0</v>
      </c>
      <c r="R67" s="1">
        <v>1</v>
      </c>
      <c r="S67" s="1">
        <v>1</v>
      </c>
      <c r="T67" s="1">
        <v>0</v>
      </c>
      <c r="U67" s="1">
        <v>0</v>
      </c>
      <c r="V67" s="1">
        <v>3</v>
      </c>
      <c r="W67" s="1">
        <v>1</v>
      </c>
      <c r="X67" s="1">
        <f t="shared" si="3"/>
        <v>68</v>
      </c>
    </row>
    <row r="68" spans="1:24" ht="19.5" customHeight="1">
      <c r="A68" s="8" t="s">
        <v>52</v>
      </c>
      <c r="B68" s="1">
        <v>7</v>
      </c>
      <c r="C68" s="1">
        <v>6</v>
      </c>
      <c r="D68" s="1">
        <v>3</v>
      </c>
      <c r="E68" s="1">
        <v>7</v>
      </c>
      <c r="F68" s="1">
        <v>7</v>
      </c>
      <c r="G68" s="1">
        <v>8</v>
      </c>
      <c r="H68" s="1">
        <v>7</v>
      </c>
      <c r="I68" s="1">
        <v>6</v>
      </c>
      <c r="J68" s="1">
        <v>5</v>
      </c>
      <c r="K68" s="1">
        <v>7</v>
      </c>
      <c r="L68" s="1">
        <v>2</v>
      </c>
      <c r="M68" s="1">
        <v>0</v>
      </c>
      <c r="N68" s="1">
        <v>7</v>
      </c>
      <c r="O68" s="1">
        <v>5</v>
      </c>
      <c r="P68" s="1">
        <v>6</v>
      </c>
      <c r="Q68" s="1">
        <v>0</v>
      </c>
      <c r="R68" s="1">
        <v>1</v>
      </c>
      <c r="S68" s="1">
        <v>6</v>
      </c>
      <c r="T68" s="1">
        <v>1</v>
      </c>
      <c r="U68" s="1">
        <v>0</v>
      </c>
      <c r="V68" s="1">
        <v>2</v>
      </c>
      <c r="W68" s="1">
        <v>0</v>
      </c>
      <c r="X68" s="1">
        <f t="shared" si="3"/>
        <v>86</v>
      </c>
    </row>
    <row r="69" spans="1:24" ht="19.5" customHeight="1">
      <c r="A69" s="8" t="s">
        <v>53</v>
      </c>
      <c r="B69" s="1">
        <v>5</v>
      </c>
      <c r="C69" s="1">
        <v>3</v>
      </c>
      <c r="D69" s="1">
        <v>0</v>
      </c>
      <c r="E69" s="1">
        <v>4</v>
      </c>
      <c r="F69" s="1">
        <v>5</v>
      </c>
      <c r="G69" s="1">
        <v>5</v>
      </c>
      <c r="H69" s="1">
        <v>2</v>
      </c>
      <c r="I69" s="1">
        <v>4</v>
      </c>
      <c r="J69" s="1">
        <v>2</v>
      </c>
      <c r="K69" s="1">
        <v>4</v>
      </c>
      <c r="L69" s="1">
        <v>0</v>
      </c>
      <c r="M69" s="1">
        <v>2</v>
      </c>
      <c r="N69" s="1">
        <v>5</v>
      </c>
      <c r="O69" s="1">
        <v>3</v>
      </c>
      <c r="P69" s="1">
        <v>5</v>
      </c>
      <c r="Q69" s="1">
        <v>0</v>
      </c>
      <c r="R69" s="1">
        <v>0</v>
      </c>
      <c r="S69" s="1">
        <v>4</v>
      </c>
      <c r="T69" s="1">
        <v>0</v>
      </c>
      <c r="U69" s="1">
        <v>0</v>
      </c>
      <c r="V69" s="1">
        <v>4</v>
      </c>
      <c r="W69" s="1">
        <v>0</v>
      </c>
      <c r="X69" s="1">
        <f t="shared" si="3"/>
        <v>52</v>
      </c>
    </row>
    <row r="70" spans="1:24" ht="19.5" customHeight="1">
      <c r="A70" s="8" t="s">
        <v>54</v>
      </c>
      <c r="B70" s="1">
        <v>3</v>
      </c>
      <c r="C70" s="1">
        <v>1</v>
      </c>
      <c r="D70" s="1">
        <v>0</v>
      </c>
      <c r="E70" s="1">
        <v>3</v>
      </c>
      <c r="F70" s="1">
        <v>3</v>
      </c>
      <c r="G70" s="1">
        <v>3</v>
      </c>
      <c r="H70" s="1">
        <v>2</v>
      </c>
      <c r="I70" s="1">
        <v>2</v>
      </c>
      <c r="J70" s="1">
        <v>0</v>
      </c>
      <c r="K70" s="1">
        <v>3</v>
      </c>
      <c r="L70" s="1">
        <v>1</v>
      </c>
      <c r="M70" s="1">
        <v>1</v>
      </c>
      <c r="N70" s="1">
        <v>2</v>
      </c>
      <c r="O70" s="1">
        <v>1</v>
      </c>
      <c r="P70" s="1">
        <v>2</v>
      </c>
      <c r="Q70" s="1">
        <v>0</v>
      </c>
      <c r="R70" s="1">
        <v>0</v>
      </c>
      <c r="S70" s="1">
        <v>2</v>
      </c>
      <c r="T70" s="1">
        <v>0</v>
      </c>
      <c r="U70" s="1">
        <v>0</v>
      </c>
      <c r="V70" s="1">
        <v>3</v>
      </c>
      <c r="W70" s="1">
        <v>0</v>
      </c>
      <c r="X70" s="1">
        <f t="shared" si="3"/>
        <v>29</v>
      </c>
    </row>
    <row r="71" spans="1:24" ht="19.5" customHeight="1">
      <c r="A71" s="8" t="s">
        <v>55</v>
      </c>
      <c r="B71" s="1">
        <v>9</v>
      </c>
      <c r="C71" s="1">
        <v>7</v>
      </c>
      <c r="D71" s="1">
        <v>2</v>
      </c>
      <c r="E71" s="1">
        <v>9</v>
      </c>
      <c r="F71" s="1">
        <v>9</v>
      </c>
      <c r="G71" s="1">
        <v>9</v>
      </c>
      <c r="H71" s="1">
        <v>4</v>
      </c>
      <c r="I71" s="1">
        <v>6</v>
      </c>
      <c r="J71" s="1">
        <v>4</v>
      </c>
      <c r="K71" s="1">
        <v>7</v>
      </c>
      <c r="L71" s="1">
        <v>2</v>
      </c>
      <c r="M71" s="1">
        <v>1</v>
      </c>
      <c r="N71" s="1">
        <v>9</v>
      </c>
      <c r="O71" s="1">
        <v>8</v>
      </c>
      <c r="P71" s="1">
        <v>6</v>
      </c>
      <c r="Q71" s="1">
        <v>0</v>
      </c>
      <c r="R71" s="1">
        <v>0</v>
      </c>
      <c r="S71" s="1">
        <v>6</v>
      </c>
      <c r="T71" s="1">
        <v>1</v>
      </c>
      <c r="U71" s="1">
        <v>1</v>
      </c>
      <c r="V71" s="1">
        <v>3</v>
      </c>
      <c r="W71" s="1">
        <v>0</v>
      </c>
      <c r="X71" s="1">
        <f t="shared" si="3"/>
        <v>94</v>
      </c>
    </row>
    <row r="72" spans="1:24" ht="19.5" customHeight="1">
      <c r="A72" s="8" t="s">
        <v>56</v>
      </c>
      <c r="B72" s="1">
        <v>3</v>
      </c>
      <c r="C72" s="1">
        <v>2</v>
      </c>
      <c r="D72" s="1">
        <v>1</v>
      </c>
      <c r="E72" s="1">
        <v>3</v>
      </c>
      <c r="F72" s="1">
        <v>3</v>
      </c>
      <c r="G72" s="1">
        <v>3</v>
      </c>
      <c r="H72" s="1">
        <v>3</v>
      </c>
      <c r="I72" s="1">
        <v>3</v>
      </c>
      <c r="J72" s="1">
        <v>0</v>
      </c>
      <c r="K72" s="1">
        <v>3</v>
      </c>
      <c r="L72" s="1">
        <v>0</v>
      </c>
      <c r="M72" s="1">
        <v>0</v>
      </c>
      <c r="N72" s="1">
        <v>3</v>
      </c>
      <c r="O72" s="1">
        <v>1</v>
      </c>
      <c r="P72" s="1">
        <v>2</v>
      </c>
      <c r="Q72" s="1">
        <v>0</v>
      </c>
      <c r="R72" s="1">
        <v>0</v>
      </c>
      <c r="S72" s="1">
        <v>3</v>
      </c>
      <c r="T72" s="1">
        <v>2</v>
      </c>
      <c r="U72" s="1">
        <v>0</v>
      </c>
      <c r="V72" s="1">
        <v>1</v>
      </c>
      <c r="W72" s="1">
        <v>0</v>
      </c>
      <c r="X72" s="1">
        <f t="shared" si="3"/>
        <v>33</v>
      </c>
    </row>
    <row r="73" spans="1:24" ht="19.5" customHeight="1">
      <c r="A73" s="8" t="s">
        <v>57</v>
      </c>
      <c r="B73" s="1">
        <v>4</v>
      </c>
      <c r="C73" s="1">
        <v>1</v>
      </c>
      <c r="D73" s="1">
        <v>0</v>
      </c>
      <c r="E73" s="1">
        <v>4</v>
      </c>
      <c r="F73" s="1">
        <v>4</v>
      </c>
      <c r="G73" s="1">
        <v>4</v>
      </c>
      <c r="H73" s="1">
        <v>0</v>
      </c>
      <c r="I73" s="1">
        <v>2</v>
      </c>
      <c r="J73" s="1">
        <v>0</v>
      </c>
      <c r="K73" s="1">
        <v>1</v>
      </c>
      <c r="L73" s="1">
        <v>0</v>
      </c>
      <c r="M73" s="1">
        <v>0</v>
      </c>
      <c r="N73" s="1">
        <v>4</v>
      </c>
      <c r="O73" s="1">
        <v>3</v>
      </c>
      <c r="P73" s="1">
        <v>3</v>
      </c>
      <c r="Q73" s="1">
        <v>0</v>
      </c>
      <c r="R73" s="1">
        <v>0</v>
      </c>
      <c r="S73" s="1">
        <v>2</v>
      </c>
      <c r="T73" s="1">
        <v>0</v>
      </c>
      <c r="U73" s="1">
        <v>0</v>
      </c>
      <c r="V73" s="1">
        <v>2</v>
      </c>
      <c r="W73" s="1">
        <v>0</v>
      </c>
      <c r="X73" s="1">
        <f t="shared" si="3"/>
        <v>30</v>
      </c>
    </row>
    <row r="74" spans="1:24" ht="19.5" customHeight="1">
      <c r="A74" s="8" t="s">
        <v>58</v>
      </c>
      <c r="B74" s="1">
        <v>5</v>
      </c>
      <c r="C74" s="1">
        <v>3</v>
      </c>
      <c r="D74" s="1">
        <v>1</v>
      </c>
      <c r="E74" s="1">
        <v>3</v>
      </c>
      <c r="F74" s="1">
        <v>5</v>
      </c>
      <c r="G74" s="1">
        <v>5</v>
      </c>
      <c r="H74" s="1">
        <v>3</v>
      </c>
      <c r="I74" s="1">
        <v>4</v>
      </c>
      <c r="J74" s="1">
        <v>4</v>
      </c>
      <c r="K74" s="1">
        <v>3</v>
      </c>
      <c r="L74" s="1">
        <v>0</v>
      </c>
      <c r="M74" s="1">
        <v>0</v>
      </c>
      <c r="N74" s="1">
        <v>4</v>
      </c>
      <c r="O74" s="1">
        <v>2</v>
      </c>
      <c r="P74" s="1">
        <v>4</v>
      </c>
      <c r="Q74" s="1">
        <v>0</v>
      </c>
      <c r="R74" s="1">
        <v>0</v>
      </c>
      <c r="S74" s="1">
        <v>2</v>
      </c>
      <c r="T74" s="1">
        <v>0</v>
      </c>
      <c r="U74" s="1">
        <v>1</v>
      </c>
      <c r="V74" s="1">
        <v>3</v>
      </c>
      <c r="W74" s="1">
        <v>2</v>
      </c>
      <c r="X74" s="1">
        <f t="shared" si="3"/>
        <v>49</v>
      </c>
    </row>
    <row r="75" spans="1:24" ht="19.5" customHeight="1">
      <c r="A75" s="8" t="s">
        <v>59</v>
      </c>
      <c r="B75" s="1">
        <v>5</v>
      </c>
      <c r="C75" s="1">
        <v>2</v>
      </c>
      <c r="D75" s="1">
        <v>0</v>
      </c>
      <c r="E75" s="1">
        <v>4</v>
      </c>
      <c r="F75" s="1">
        <v>4</v>
      </c>
      <c r="G75" s="1">
        <v>5</v>
      </c>
      <c r="H75" s="1">
        <v>2</v>
      </c>
      <c r="I75" s="1">
        <v>3</v>
      </c>
      <c r="J75" s="1">
        <v>0</v>
      </c>
      <c r="K75" s="1">
        <v>1</v>
      </c>
      <c r="L75" s="1">
        <v>2</v>
      </c>
      <c r="M75" s="1">
        <v>1</v>
      </c>
      <c r="N75" s="1">
        <v>5</v>
      </c>
      <c r="O75" s="1">
        <v>4</v>
      </c>
      <c r="P75" s="1">
        <v>5</v>
      </c>
      <c r="Q75" s="1">
        <v>1</v>
      </c>
      <c r="R75" s="1">
        <v>0</v>
      </c>
      <c r="S75" s="1">
        <v>4</v>
      </c>
      <c r="T75" s="1">
        <v>1</v>
      </c>
      <c r="U75" s="1">
        <v>0</v>
      </c>
      <c r="V75" s="1">
        <v>1</v>
      </c>
      <c r="W75" s="1">
        <v>0</v>
      </c>
      <c r="X75" s="1">
        <f t="shared" si="3"/>
        <v>45</v>
      </c>
    </row>
    <row r="76" spans="1:24" ht="19.5" customHeight="1">
      <c r="A76" s="9" t="s">
        <v>60</v>
      </c>
      <c r="B76" s="1">
        <v>7</v>
      </c>
      <c r="C76" s="1">
        <v>7</v>
      </c>
      <c r="D76" s="1">
        <v>2</v>
      </c>
      <c r="E76" s="1">
        <v>6</v>
      </c>
      <c r="F76" s="1">
        <v>6</v>
      </c>
      <c r="G76" s="1">
        <v>6</v>
      </c>
      <c r="H76" s="1">
        <v>5</v>
      </c>
      <c r="I76" s="1">
        <v>5</v>
      </c>
      <c r="J76" s="1">
        <v>2</v>
      </c>
      <c r="K76" s="1">
        <v>2</v>
      </c>
      <c r="L76" s="1">
        <v>2</v>
      </c>
      <c r="M76" s="1">
        <v>2</v>
      </c>
      <c r="N76" s="1">
        <v>7</v>
      </c>
      <c r="O76" s="1">
        <v>5</v>
      </c>
      <c r="P76" s="1">
        <v>6</v>
      </c>
      <c r="Q76" s="1">
        <v>0</v>
      </c>
      <c r="R76" s="1">
        <v>0</v>
      </c>
      <c r="S76" s="1">
        <v>1</v>
      </c>
      <c r="T76" s="1">
        <v>0</v>
      </c>
      <c r="U76" s="1">
        <v>1</v>
      </c>
      <c r="V76" s="1">
        <v>3</v>
      </c>
      <c r="W76" s="1">
        <v>0</v>
      </c>
      <c r="X76" s="1">
        <f t="shared" si="3"/>
        <v>68</v>
      </c>
    </row>
    <row r="77" spans="1:24" ht="19.5" customHeight="1">
      <c r="A77" s="9" t="s">
        <v>61</v>
      </c>
      <c r="B77" s="1">
        <v>5</v>
      </c>
      <c r="C77" s="1">
        <v>3</v>
      </c>
      <c r="D77" s="1">
        <v>0</v>
      </c>
      <c r="E77" s="1">
        <v>4</v>
      </c>
      <c r="F77" s="1">
        <v>5</v>
      </c>
      <c r="G77" s="1">
        <v>5</v>
      </c>
      <c r="H77" s="1">
        <v>3</v>
      </c>
      <c r="I77" s="1">
        <v>4</v>
      </c>
      <c r="J77" s="1">
        <v>1</v>
      </c>
      <c r="K77" s="1">
        <v>4</v>
      </c>
      <c r="L77" s="1">
        <v>0</v>
      </c>
      <c r="M77" s="1">
        <v>1</v>
      </c>
      <c r="N77" s="1">
        <v>5</v>
      </c>
      <c r="O77" s="1">
        <v>1</v>
      </c>
      <c r="P77" s="1">
        <v>3</v>
      </c>
      <c r="Q77" s="1">
        <v>1</v>
      </c>
      <c r="R77" s="1">
        <v>0</v>
      </c>
      <c r="S77" s="1">
        <v>1</v>
      </c>
      <c r="T77" s="1">
        <v>0</v>
      </c>
      <c r="U77" s="1">
        <v>2</v>
      </c>
      <c r="V77" s="1">
        <v>2</v>
      </c>
      <c r="W77" s="1">
        <v>0</v>
      </c>
      <c r="X77" s="1">
        <f t="shared" si="3"/>
        <v>45</v>
      </c>
    </row>
    <row r="78" spans="1:24" ht="19.5" customHeight="1">
      <c r="A78" s="8" t="s">
        <v>62</v>
      </c>
      <c r="B78" s="1">
        <v>10</v>
      </c>
      <c r="C78" s="1">
        <v>9</v>
      </c>
      <c r="D78" s="1">
        <v>5</v>
      </c>
      <c r="E78" s="1">
        <v>9</v>
      </c>
      <c r="F78" s="1">
        <v>9</v>
      </c>
      <c r="G78" s="1">
        <v>10</v>
      </c>
      <c r="H78" s="1">
        <v>3</v>
      </c>
      <c r="I78" s="1">
        <v>8</v>
      </c>
      <c r="J78" s="1">
        <v>3</v>
      </c>
      <c r="K78" s="1">
        <v>7</v>
      </c>
      <c r="L78" s="1">
        <v>2</v>
      </c>
      <c r="M78" s="1">
        <v>0</v>
      </c>
      <c r="N78" s="1">
        <v>9</v>
      </c>
      <c r="O78" s="1">
        <v>5</v>
      </c>
      <c r="P78" s="1">
        <v>8</v>
      </c>
      <c r="Q78" s="1">
        <v>1</v>
      </c>
      <c r="R78" s="1">
        <v>0</v>
      </c>
      <c r="S78" s="1">
        <v>6</v>
      </c>
      <c r="T78" s="1">
        <v>0</v>
      </c>
      <c r="U78" s="1">
        <v>0</v>
      </c>
      <c r="V78" s="1">
        <v>8</v>
      </c>
      <c r="W78" s="1">
        <v>0</v>
      </c>
      <c r="X78" s="1">
        <f t="shared" si="3"/>
        <v>102</v>
      </c>
    </row>
    <row r="79" spans="1:24" ht="19.5" customHeight="1">
      <c r="A79" s="8" t="s">
        <v>63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f>SUM(B79:W79)</f>
        <v>1</v>
      </c>
    </row>
    <row r="80" spans="1:24" ht="19.5" customHeight="1">
      <c r="A80" s="8" t="s">
        <v>64</v>
      </c>
      <c r="B80" s="1">
        <v>6</v>
      </c>
      <c r="C80" s="1">
        <v>5</v>
      </c>
      <c r="D80" s="1">
        <v>1</v>
      </c>
      <c r="E80" s="1">
        <v>6</v>
      </c>
      <c r="F80" s="1">
        <v>5</v>
      </c>
      <c r="G80" s="1">
        <v>6</v>
      </c>
      <c r="H80" s="1">
        <v>5</v>
      </c>
      <c r="I80" s="1">
        <v>4</v>
      </c>
      <c r="J80" s="1">
        <v>3</v>
      </c>
      <c r="K80" s="1">
        <v>4</v>
      </c>
      <c r="L80" s="1">
        <v>1</v>
      </c>
      <c r="M80" s="1">
        <v>2</v>
      </c>
      <c r="N80" s="1">
        <v>6</v>
      </c>
      <c r="O80" s="1">
        <v>4</v>
      </c>
      <c r="P80" s="1">
        <v>4</v>
      </c>
      <c r="Q80" s="1">
        <v>0</v>
      </c>
      <c r="R80" s="1">
        <v>0</v>
      </c>
      <c r="S80" s="1">
        <v>2</v>
      </c>
      <c r="T80" s="1">
        <v>0</v>
      </c>
      <c r="U80" s="1">
        <v>0</v>
      </c>
      <c r="V80" s="1">
        <v>2</v>
      </c>
      <c r="W80" s="1">
        <v>0</v>
      </c>
      <c r="X80" s="1">
        <f>SUM(C80:W80)</f>
        <v>60</v>
      </c>
    </row>
    <row r="81" spans="1:24" ht="19.5" customHeight="1">
      <c r="A81" s="8" t="s">
        <v>65</v>
      </c>
      <c r="B81" s="1">
        <v>3</v>
      </c>
      <c r="C81" s="1">
        <v>2</v>
      </c>
      <c r="D81" s="1">
        <v>1</v>
      </c>
      <c r="E81" s="1">
        <v>3</v>
      </c>
      <c r="F81" s="1">
        <v>3</v>
      </c>
      <c r="G81" s="1">
        <v>3</v>
      </c>
      <c r="H81" s="1">
        <v>2</v>
      </c>
      <c r="I81" s="1">
        <v>2</v>
      </c>
      <c r="J81" s="1">
        <v>1</v>
      </c>
      <c r="K81" s="1">
        <v>3</v>
      </c>
      <c r="L81" s="1">
        <v>2</v>
      </c>
      <c r="M81" s="1">
        <v>0</v>
      </c>
      <c r="N81" s="1">
        <v>3</v>
      </c>
      <c r="O81" s="1">
        <v>2</v>
      </c>
      <c r="P81" s="1">
        <v>3</v>
      </c>
      <c r="Q81" s="1">
        <v>0</v>
      </c>
      <c r="R81" s="1">
        <v>0</v>
      </c>
      <c r="S81" s="1">
        <v>1</v>
      </c>
      <c r="T81" s="1">
        <v>1</v>
      </c>
      <c r="U81" s="1">
        <v>0</v>
      </c>
      <c r="V81" s="1">
        <v>1</v>
      </c>
      <c r="W81" s="1">
        <v>0</v>
      </c>
      <c r="X81" s="1">
        <f>SUM(C81:W81)</f>
        <v>33</v>
      </c>
    </row>
    <row r="82" spans="1:24" ht="19.5" customHeight="1">
      <c r="A82" s="8" t="s">
        <v>79</v>
      </c>
      <c r="B82" s="1">
        <v>7</v>
      </c>
      <c r="C82" s="1">
        <v>5</v>
      </c>
      <c r="D82" s="1">
        <v>0</v>
      </c>
      <c r="E82" s="1">
        <v>7</v>
      </c>
      <c r="F82" s="1">
        <v>3</v>
      </c>
      <c r="G82" s="1">
        <v>6</v>
      </c>
      <c r="H82" s="1">
        <v>6</v>
      </c>
      <c r="I82" s="1">
        <v>4</v>
      </c>
      <c r="J82" s="1">
        <v>0</v>
      </c>
      <c r="K82" s="1">
        <v>2</v>
      </c>
      <c r="L82" s="1">
        <v>0</v>
      </c>
      <c r="M82" s="1">
        <v>0</v>
      </c>
      <c r="N82" s="1">
        <v>4</v>
      </c>
      <c r="O82" s="1">
        <v>2</v>
      </c>
      <c r="P82" s="1">
        <v>1</v>
      </c>
      <c r="Q82" s="1">
        <v>0</v>
      </c>
      <c r="R82" s="1">
        <v>0</v>
      </c>
      <c r="S82" s="1">
        <v>1</v>
      </c>
      <c r="T82" s="1">
        <v>0</v>
      </c>
      <c r="U82" s="1">
        <v>0</v>
      </c>
      <c r="V82" s="1">
        <v>1</v>
      </c>
      <c r="W82" s="1">
        <v>0</v>
      </c>
      <c r="X82" s="1">
        <f>SUM(C82:W82)</f>
        <v>42</v>
      </c>
    </row>
    <row r="83" spans="1:24" ht="19.5" customHeight="1">
      <c r="C83">
        <f t="shared" ref="C83:W83" si="4">SUM(C58:C82)</f>
        <v>153</v>
      </c>
      <c r="D83">
        <f t="shared" si="4"/>
        <v>32</v>
      </c>
      <c r="E83">
        <f t="shared" si="4"/>
        <v>160</v>
      </c>
      <c r="F83">
        <f t="shared" si="4"/>
        <v>177</v>
      </c>
      <c r="G83">
        <f t="shared" si="4"/>
        <v>188</v>
      </c>
      <c r="H83">
        <f t="shared" si="4"/>
        <v>110</v>
      </c>
      <c r="I83">
        <f t="shared" si="4"/>
        <v>133</v>
      </c>
      <c r="J83">
        <f t="shared" si="4"/>
        <v>70</v>
      </c>
      <c r="K83">
        <f t="shared" si="4"/>
        <v>122</v>
      </c>
      <c r="L83">
        <f t="shared" si="4"/>
        <v>28</v>
      </c>
      <c r="M83">
        <f t="shared" si="4"/>
        <v>26</v>
      </c>
      <c r="N83">
        <f t="shared" si="4"/>
        <v>177</v>
      </c>
      <c r="O83">
        <f t="shared" si="4"/>
        <v>128</v>
      </c>
      <c r="P83">
        <f t="shared" si="4"/>
        <v>160</v>
      </c>
      <c r="Q83">
        <f t="shared" si="4"/>
        <v>12</v>
      </c>
      <c r="R83">
        <f t="shared" si="4"/>
        <v>6</v>
      </c>
      <c r="S83">
        <f t="shared" si="4"/>
        <v>80</v>
      </c>
      <c r="T83">
        <f t="shared" si="4"/>
        <v>9</v>
      </c>
      <c r="U83">
        <f t="shared" si="4"/>
        <v>16</v>
      </c>
      <c r="V83">
        <f t="shared" si="4"/>
        <v>97</v>
      </c>
      <c r="W83">
        <f t="shared" si="4"/>
        <v>7</v>
      </c>
      <c r="X83" s="23">
        <f>SUM(C83:W83)</f>
        <v>1891</v>
      </c>
    </row>
    <row r="84" spans="1:24" ht="19.5" customHeight="1"/>
  </sheetData>
  <phoneticPr fontId="1"/>
  <pageMargins left="0.75" right="0.75" top="1" bottom="1" header="0.51200000000000001" footer="0.51200000000000001"/>
  <pageSetup paperSize="9" scale="7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workbookViewId="0">
      <selection activeCell="H26" sqref="H26"/>
    </sheetView>
  </sheetViews>
  <sheetFormatPr defaultRowHeight="13.5"/>
  <cols>
    <col min="3" max="9" width="9.25" bestFit="1" customWidth="1"/>
    <col min="11" max="11" width="9.25" bestFit="1" customWidth="1"/>
    <col min="14" max="16" width="9.25" bestFit="1" customWidth="1"/>
    <col min="22" max="22" width="9.25" bestFit="1" customWidth="1"/>
    <col min="24" max="24" width="10.25" bestFit="1" customWidth="1"/>
  </cols>
  <sheetData>
    <row r="1" spans="1:25">
      <c r="A1" s="8"/>
      <c r="B1" s="14"/>
      <c r="C1" s="11">
        <v>1</v>
      </c>
      <c r="D1" s="11">
        <v>2</v>
      </c>
      <c r="E1" s="12">
        <v>3</v>
      </c>
      <c r="F1" s="14">
        <v>4</v>
      </c>
      <c r="G1" s="15">
        <v>5</v>
      </c>
      <c r="H1" s="15">
        <v>6</v>
      </c>
      <c r="I1" s="15">
        <v>7</v>
      </c>
      <c r="J1" s="14">
        <v>8</v>
      </c>
      <c r="K1" s="14">
        <v>9</v>
      </c>
      <c r="L1" s="15">
        <v>10</v>
      </c>
      <c r="M1" s="14">
        <v>11</v>
      </c>
      <c r="N1" s="16">
        <v>12</v>
      </c>
      <c r="O1" s="15">
        <v>13</v>
      </c>
      <c r="P1" s="15">
        <v>14</v>
      </c>
      <c r="Q1" s="15">
        <v>15</v>
      </c>
      <c r="R1" s="15">
        <v>16</v>
      </c>
      <c r="S1" s="16">
        <v>17</v>
      </c>
      <c r="T1" s="15">
        <v>18</v>
      </c>
      <c r="U1" s="15">
        <v>19</v>
      </c>
      <c r="V1" s="15">
        <v>20</v>
      </c>
      <c r="W1" s="15">
        <v>21</v>
      </c>
      <c r="X1" s="18"/>
    </row>
    <row r="2" spans="1:25">
      <c r="A2" s="10" t="s">
        <v>72</v>
      </c>
      <c r="B2" s="21" t="s">
        <v>77</v>
      </c>
      <c r="C2" s="1" t="s">
        <v>0</v>
      </c>
      <c r="D2" s="1" t="s">
        <v>1</v>
      </c>
      <c r="E2" s="8" t="s">
        <v>2</v>
      </c>
      <c r="F2" s="8" t="s">
        <v>3</v>
      </c>
      <c r="G2" s="1" t="s">
        <v>4</v>
      </c>
      <c r="H2" s="17" t="s">
        <v>74</v>
      </c>
      <c r="I2" s="1" t="s">
        <v>71</v>
      </c>
      <c r="J2" s="1" t="s">
        <v>5</v>
      </c>
      <c r="K2" s="1" t="s">
        <v>6</v>
      </c>
      <c r="L2" s="8" t="s">
        <v>7</v>
      </c>
      <c r="M2" s="8" t="s">
        <v>75</v>
      </c>
      <c r="N2" s="8" t="s">
        <v>11</v>
      </c>
      <c r="O2" s="15" t="s">
        <v>76</v>
      </c>
      <c r="P2" s="1" t="s">
        <v>8</v>
      </c>
      <c r="Q2" s="8" t="s">
        <v>15</v>
      </c>
      <c r="R2" s="1" t="s">
        <v>9</v>
      </c>
      <c r="S2" s="9" t="s">
        <v>10</v>
      </c>
      <c r="T2" s="20" t="s">
        <v>16</v>
      </c>
      <c r="U2" s="8" t="s">
        <v>12</v>
      </c>
      <c r="V2" s="8" t="s">
        <v>17</v>
      </c>
      <c r="W2" s="8" t="s">
        <v>13</v>
      </c>
      <c r="X2" s="22" t="s">
        <v>73</v>
      </c>
    </row>
    <row r="3" spans="1:25">
      <c r="A3" s="7"/>
      <c r="B3" s="4">
        <v>632</v>
      </c>
      <c r="C3" s="1">
        <v>468</v>
      </c>
      <c r="D3" s="1">
        <v>103</v>
      </c>
      <c r="E3" s="1">
        <v>498</v>
      </c>
      <c r="F3" s="1">
        <v>594</v>
      </c>
      <c r="G3" s="1">
        <v>423</v>
      </c>
      <c r="H3" s="1">
        <v>382</v>
      </c>
      <c r="I3" s="1">
        <v>396</v>
      </c>
      <c r="J3" s="1">
        <v>187</v>
      </c>
      <c r="K3" s="1">
        <v>337</v>
      </c>
      <c r="L3" s="1">
        <v>101</v>
      </c>
      <c r="M3" s="1">
        <v>39</v>
      </c>
      <c r="N3" s="1">
        <v>442</v>
      </c>
      <c r="O3" s="1">
        <v>417</v>
      </c>
      <c r="P3" s="1">
        <v>485</v>
      </c>
      <c r="Q3" s="1">
        <v>80</v>
      </c>
      <c r="R3" s="1">
        <v>20</v>
      </c>
      <c r="S3" s="1">
        <v>106</v>
      </c>
      <c r="T3" s="5">
        <v>76</v>
      </c>
      <c r="U3" s="4">
        <v>47</v>
      </c>
      <c r="V3" s="4">
        <v>258</v>
      </c>
      <c r="W3" s="4">
        <v>29</v>
      </c>
      <c r="X3" s="4">
        <f>SUM(C3:W3)</f>
        <v>5488</v>
      </c>
    </row>
    <row r="4" spans="1:25">
      <c r="A4" t="s">
        <v>82</v>
      </c>
      <c r="C4" s="25">
        <v>1872000</v>
      </c>
      <c r="D4" s="25">
        <v>412000</v>
      </c>
      <c r="E4" s="25">
        <v>1992000</v>
      </c>
      <c r="F4" s="25">
        <v>2376000</v>
      </c>
      <c r="G4" s="25">
        <v>1692000</v>
      </c>
      <c r="H4" s="25">
        <v>1528000</v>
      </c>
      <c r="I4" s="25">
        <v>1584000</v>
      </c>
      <c r="J4" s="25">
        <v>748000</v>
      </c>
      <c r="K4" s="25">
        <v>1348000</v>
      </c>
      <c r="L4" s="25">
        <v>404000</v>
      </c>
      <c r="M4" s="25">
        <v>156000</v>
      </c>
      <c r="N4" s="25">
        <v>1768000</v>
      </c>
      <c r="O4" s="25">
        <v>1668000</v>
      </c>
      <c r="P4" s="25">
        <v>1940000</v>
      </c>
      <c r="Q4" s="25">
        <v>320000</v>
      </c>
      <c r="R4" s="25">
        <v>80000</v>
      </c>
      <c r="S4" s="25">
        <v>424000</v>
      </c>
      <c r="T4" s="25">
        <v>304000</v>
      </c>
      <c r="U4" s="25">
        <v>188000</v>
      </c>
      <c r="V4" s="25">
        <v>1032000</v>
      </c>
      <c r="W4" s="25">
        <v>116000</v>
      </c>
      <c r="X4" s="25">
        <f>SUM(C4:W4)</f>
        <v>21952000</v>
      </c>
      <c r="Y4" s="25"/>
    </row>
    <row r="5" spans="1:2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>
      <c r="A6" t="s">
        <v>87</v>
      </c>
      <c r="B6" t="s">
        <v>80</v>
      </c>
      <c r="C6">
        <v>98</v>
      </c>
      <c r="D6">
        <v>48</v>
      </c>
      <c r="E6">
        <v>124</v>
      </c>
      <c r="F6">
        <v>152</v>
      </c>
      <c r="G6">
        <v>73</v>
      </c>
      <c r="H6">
        <v>80</v>
      </c>
      <c r="I6">
        <v>117</v>
      </c>
      <c r="J6">
        <v>55</v>
      </c>
      <c r="K6">
        <v>123</v>
      </c>
      <c r="L6">
        <v>37</v>
      </c>
      <c r="M6">
        <v>16</v>
      </c>
      <c r="N6">
        <v>79</v>
      </c>
      <c r="O6">
        <v>93</v>
      </c>
      <c r="P6">
        <v>106</v>
      </c>
      <c r="Q6">
        <v>39</v>
      </c>
      <c r="R6">
        <v>2</v>
      </c>
      <c r="S6">
        <v>29</v>
      </c>
      <c r="T6">
        <v>41</v>
      </c>
      <c r="U6">
        <v>19</v>
      </c>
      <c r="V6">
        <v>105</v>
      </c>
      <c r="W6">
        <v>21</v>
      </c>
      <c r="X6">
        <f t="shared" ref="X6:X14" si="0">SUM(C6:W6)</f>
        <v>1457</v>
      </c>
    </row>
    <row r="7" spans="1:25">
      <c r="B7" t="s">
        <v>88</v>
      </c>
      <c r="C7">
        <v>190</v>
      </c>
      <c r="D7">
        <v>34</v>
      </c>
      <c r="E7">
        <v>183</v>
      </c>
      <c r="F7">
        <v>222</v>
      </c>
      <c r="G7">
        <v>175</v>
      </c>
      <c r="H7">
        <v>154</v>
      </c>
      <c r="I7">
        <v>146</v>
      </c>
      <c r="J7">
        <v>62</v>
      </c>
      <c r="K7">
        <v>111</v>
      </c>
      <c r="L7">
        <v>38</v>
      </c>
      <c r="M7">
        <v>13</v>
      </c>
      <c r="N7">
        <v>171</v>
      </c>
      <c r="O7">
        <v>163</v>
      </c>
      <c r="P7">
        <v>191</v>
      </c>
      <c r="Q7">
        <v>18</v>
      </c>
      <c r="R7">
        <v>15</v>
      </c>
      <c r="S7">
        <v>33</v>
      </c>
      <c r="T7">
        <v>17</v>
      </c>
      <c r="U7">
        <v>7</v>
      </c>
      <c r="V7">
        <v>69</v>
      </c>
      <c r="W7">
        <v>1</v>
      </c>
      <c r="X7">
        <f t="shared" si="0"/>
        <v>2013</v>
      </c>
    </row>
    <row r="8" spans="1:25">
      <c r="B8" t="s">
        <v>89</v>
      </c>
      <c r="C8">
        <v>156</v>
      </c>
      <c r="D8">
        <v>12</v>
      </c>
      <c r="E8">
        <v>163</v>
      </c>
      <c r="F8">
        <v>186</v>
      </c>
      <c r="G8">
        <v>151</v>
      </c>
      <c r="H8">
        <v>131</v>
      </c>
      <c r="I8">
        <v>113</v>
      </c>
      <c r="J8">
        <v>56</v>
      </c>
      <c r="K8">
        <v>86</v>
      </c>
      <c r="L8">
        <v>21</v>
      </c>
      <c r="M8">
        <v>4</v>
      </c>
      <c r="N8">
        <v>167</v>
      </c>
      <c r="O8">
        <v>139</v>
      </c>
      <c r="P8">
        <v>167</v>
      </c>
      <c r="Q8">
        <v>19</v>
      </c>
      <c r="R8">
        <v>3</v>
      </c>
      <c r="S8">
        <v>34</v>
      </c>
      <c r="T8">
        <v>8</v>
      </c>
      <c r="U8">
        <v>8</v>
      </c>
      <c r="V8">
        <v>61</v>
      </c>
      <c r="W8">
        <v>4</v>
      </c>
      <c r="X8">
        <f t="shared" si="0"/>
        <v>1689</v>
      </c>
    </row>
    <row r="9" spans="1:25">
      <c r="B9" t="s">
        <v>90</v>
      </c>
      <c r="C9">
        <v>11</v>
      </c>
      <c r="D9">
        <v>2</v>
      </c>
      <c r="E9">
        <v>12</v>
      </c>
      <c r="F9">
        <v>13</v>
      </c>
      <c r="G9">
        <v>13</v>
      </c>
      <c r="H9">
        <v>7</v>
      </c>
      <c r="I9">
        <v>5</v>
      </c>
      <c r="J9">
        <v>5</v>
      </c>
      <c r="K9">
        <v>4</v>
      </c>
      <c r="L9">
        <v>1</v>
      </c>
      <c r="M9">
        <v>2</v>
      </c>
      <c r="N9">
        <v>11</v>
      </c>
      <c r="O9">
        <v>6</v>
      </c>
      <c r="P9">
        <v>8</v>
      </c>
      <c r="Q9">
        <v>2</v>
      </c>
      <c r="R9">
        <v>0</v>
      </c>
      <c r="S9">
        <v>6</v>
      </c>
      <c r="T9">
        <v>2</v>
      </c>
      <c r="U9">
        <v>6</v>
      </c>
      <c r="V9">
        <v>7</v>
      </c>
      <c r="W9">
        <v>0</v>
      </c>
      <c r="X9">
        <f t="shared" si="0"/>
        <v>123</v>
      </c>
    </row>
    <row r="10" spans="1:25">
      <c r="B10" t="s">
        <v>94</v>
      </c>
      <c r="C10" s="25">
        <v>13</v>
      </c>
      <c r="D10" s="25">
        <v>7</v>
      </c>
      <c r="E10" s="25">
        <v>16</v>
      </c>
      <c r="F10" s="25">
        <v>21</v>
      </c>
      <c r="G10" s="25">
        <v>11</v>
      </c>
      <c r="H10" s="25">
        <v>10</v>
      </c>
      <c r="I10" s="25">
        <v>15</v>
      </c>
      <c r="J10" s="25">
        <v>9</v>
      </c>
      <c r="K10" s="25">
        <v>13</v>
      </c>
      <c r="L10" s="25">
        <v>4</v>
      </c>
      <c r="M10" s="25">
        <v>4</v>
      </c>
      <c r="N10" s="25">
        <v>14</v>
      </c>
      <c r="O10" s="25">
        <v>16</v>
      </c>
      <c r="P10" s="25">
        <v>13</v>
      </c>
      <c r="Q10" s="25">
        <v>2</v>
      </c>
      <c r="R10" s="25">
        <v>0</v>
      </c>
      <c r="S10" s="25">
        <v>4</v>
      </c>
      <c r="T10" s="25">
        <v>8</v>
      </c>
      <c r="U10" s="25">
        <v>7</v>
      </c>
      <c r="V10" s="25">
        <v>16</v>
      </c>
      <c r="W10" s="25">
        <v>3</v>
      </c>
      <c r="X10" s="25">
        <f>SUM(C10:W10)</f>
        <v>206</v>
      </c>
    </row>
    <row r="11" spans="1:25">
      <c r="C11">
        <f t="shared" ref="C11:W11" si="1">SUM(C6:C10)</f>
        <v>468</v>
      </c>
      <c r="D11">
        <f t="shared" si="1"/>
        <v>103</v>
      </c>
      <c r="E11">
        <f t="shared" si="1"/>
        <v>498</v>
      </c>
      <c r="F11">
        <f t="shared" si="1"/>
        <v>594</v>
      </c>
      <c r="G11">
        <f t="shared" si="1"/>
        <v>423</v>
      </c>
      <c r="H11">
        <f t="shared" si="1"/>
        <v>382</v>
      </c>
      <c r="I11">
        <f t="shared" si="1"/>
        <v>396</v>
      </c>
      <c r="J11">
        <f t="shared" si="1"/>
        <v>187</v>
      </c>
      <c r="K11">
        <f t="shared" si="1"/>
        <v>337</v>
      </c>
      <c r="L11">
        <f t="shared" si="1"/>
        <v>101</v>
      </c>
      <c r="M11">
        <f t="shared" si="1"/>
        <v>39</v>
      </c>
      <c r="N11">
        <f t="shared" si="1"/>
        <v>442</v>
      </c>
      <c r="O11">
        <f t="shared" si="1"/>
        <v>417</v>
      </c>
      <c r="P11">
        <f t="shared" si="1"/>
        <v>485</v>
      </c>
      <c r="Q11">
        <f t="shared" si="1"/>
        <v>80</v>
      </c>
      <c r="R11">
        <f t="shared" si="1"/>
        <v>20</v>
      </c>
      <c r="S11">
        <f t="shared" si="1"/>
        <v>106</v>
      </c>
      <c r="T11">
        <f t="shared" si="1"/>
        <v>76</v>
      </c>
      <c r="U11">
        <f t="shared" si="1"/>
        <v>47</v>
      </c>
      <c r="V11">
        <f t="shared" si="1"/>
        <v>258</v>
      </c>
      <c r="W11">
        <f t="shared" si="1"/>
        <v>29</v>
      </c>
      <c r="X11">
        <f>SUM(C11:W11)</f>
        <v>5488</v>
      </c>
    </row>
    <row r="12" spans="1:25">
      <c r="B12" t="s">
        <v>91</v>
      </c>
      <c r="C12">
        <f t="shared" ref="C12:W12" si="2">SUM(C6:C9)</f>
        <v>455</v>
      </c>
      <c r="D12">
        <f t="shared" si="2"/>
        <v>96</v>
      </c>
      <c r="E12">
        <f t="shared" si="2"/>
        <v>482</v>
      </c>
      <c r="F12">
        <f t="shared" si="2"/>
        <v>573</v>
      </c>
      <c r="G12">
        <f t="shared" si="2"/>
        <v>412</v>
      </c>
      <c r="H12">
        <f t="shared" si="2"/>
        <v>372</v>
      </c>
      <c r="I12">
        <f t="shared" si="2"/>
        <v>381</v>
      </c>
      <c r="J12">
        <f t="shared" si="2"/>
        <v>178</v>
      </c>
      <c r="K12">
        <f t="shared" si="2"/>
        <v>324</v>
      </c>
      <c r="L12">
        <f t="shared" si="2"/>
        <v>97</v>
      </c>
      <c r="M12">
        <f t="shared" si="2"/>
        <v>35</v>
      </c>
      <c r="N12">
        <f t="shared" si="2"/>
        <v>428</v>
      </c>
      <c r="O12">
        <f t="shared" si="2"/>
        <v>401</v>
      </c>
      <c r="P12">
        <f t="shared" si="2"/>
        <v>472</v>
      </c>
      <c r="Q12">
        <f t="shared" si="2"/>
        <v>78</v>
      </c>
      <c r="R12">
        <f t="shared" si="2"/>
        <v>20</v>
      </c>
      <c r="S12">
        <f t="shared" si="2"/>
        <v>102</v>
      </c>
      <c r="T12">
        <f t="shared" si="2"/>
        <v>68</v>
      </c>
      <c r="U12">
        <f t="shared" si="2"/>
        <v>40</v>
      </c>
      <c r="V12">
        <f t="shared" si="2"/>
        <v>242</v>
      </c>
      <c r="W12">
        <f t="shared" si="2"/>
        <v>26</v>
      </c>
      <c r="X12">
        <f t="shared" si="0"/>
        <v>5282</v>
      </c>
    </row>
    <row r="13" spans="1:25">
      <c r="A13" t="s">
        <v>82</v>
      </c>
      <c r="C13" s="25">
        <v>1820000</v>
      </c>
      <c r="D13" s="25">
        <v>384000</v>
      </c>
      <c r="E13" s="25">
        <v>1928000</v>
      </c>
      <c r="F13" s="25">
        <v>2292000</v>
      </c>
      <c r="G13" s="25">
        <v>1648000</v>
      </c>
      <c r="H13" s="25">
        <v>1488000</v>
      </c>
      <c r="I13" s="25">
        <v>1524000</v>
      </c>
      <c r="J13" s="25">
        <v>712000</v>
      </c>
      <c r="K13" s="25">
        <v>1296000</v>
      </c>
      <c r="L13" s="25">
        <v>388000</v>
      </c>
      <c r="M13" s="25">
        <v>140000</v>
      </c>
      <c r="N13" s="25">
        <v>1712000</v>
      </c>
      <c r="O13" s="25">
        <v>1604000</v>
      </c>
      <c r="P13" s="25">
        <v>1888000</v>
      </c>
      <c r="Q13" s="25">
        <v>312000</v>
      </c>
      <c r="R13" s="25">
        <v>80000</v>
      </c>
      <c r="S13" s="25">
        <v>408000</v>
      </c>
      <c r="T13" s="25">
        <v>272000</v>
      </c>
      <c r="U13" s="25">
        <v>160000</v>
      </c>
      <c r="V13" s="25">
        <v>968000</v>
      </c>
      <c r="W13" s="25">
        <v>104000</v>
      </c>
      <c r="X13" s="25">
        <f t="shared" si="0"/>
        <v>21128000</v>
      </c>
    </row>
    <row r="14" spans="1:25">
      <c r="A14" t="s">
        <v>92</v>
      </c>
      <c r="C14" s="25">
        <v>52000</v>
      </c>
      <c r="D14" s="25">
        <v>28000</v>
      </c>
      <c r="E14" s="25">
        <v>64000</v>
      </c>
      <c r="F14" s="25">
        <v>84000</v>
      </c>
      <c r="G14" s="25">
        <v>44000</v>
      </c>
      <c r="H14" s="25">
        <v>40000</v>
      </c>
      <c r="I14" s="25">
        <v>60000</v>
      </c>
      <c r="J14" s="25">
        <v>36000</v>
      </c>
      <c r="K14" s="25">
        <v>52000</v>
      </c>
      <c r="L14" s="25">
        <v>16000</v>
      </c>
      <c r="M14" s="25">
        <v>16000</v>
      </c>
      <c r="N14" s="25">
        <v>56000</v>
      </c>
      <c r="O14" s="25">
        <v>64000</v>
      </c>
      <c r="P14" s="25">
        <v>52000</v>
      </c>
      <c r="Q14" s="25">
        <v>8000</v>
      </c>
      <c r="R14" s="25">
        <v>0</v>
      </c>
      <c r="S14" s="25">
        <v>16000</v>
      </c>
      <c r="T14" s="25">
        <v>32000</v>
      </c>
      <c r="U14" s="25">
        <v>28000</v>
      </c>
      <c r="V14" s="25">
        <v>64000</v>
      </c>
      <c r="W14" s="25">
        <v>12000</v>
      </c>
      <c r="X14" s="25">
        <f t="shared" si="0"/>
        <v>824000</v>
      </c>
    </row>
    <row r="15" spans="1:25">
      <c r="A15" t="s">
        <v>93</v>
      </c>
    </row>
    <row r="16" spans="1:2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8" spans="1:24">
      <c r="A18" s="8"/>
      <c r="B18" s="14"/>
      <c r="C18" s="11">
        <v>1</v>
      </c>
      <c r="D18" s="11">
        <v>2</v>
      </c>
      <c r="E18" s="12">
        <v>3</v>
      </c>
      <c r="F18" s="14">
        <v>4</v>
      </c>
      <c r="G18" s="15">
        <v>5</v>
      </c>
      <c r="H18" s="15">
        <v>6</v>
      </c>
      <c r="I18" s="15">
        <v>7</v>
      </c>
      <c r="J18" s="14">
        <v>8</v>
      </c>
      <c r="K18" s="14">
        <v>9</v>
      </c>
      <c r="L18" s="15">
        <v>10</v>
      </c>
      <c r="M18" s="14">
        <v>11</v>
      </c>
      <c r="N18" s="16">
        <v>12</v>
      </c>
      <c r="O18" s="15">
        <v>13</v>
      </c>
      <c r="P18" s="15">
        <v>14</v>
      </c>
      <c r="Q18" s="15">
        <v>15</v>
      </c>
      <c r="R18" s="15">
        <v>16</v>
      </c>
      <c r="S18" s="16">
        <v>17</v>
      </c>
      <c r="T18" s="15">
        <v>18</v>
      </c>
      <c r="U18" s="15">
        <v>19</v>
      </c>
      <c r="V18" s="15">
        <v>20</v>
      </c>
      <c r="W18" s="15">
        <v>21</v>
      </c>
      <c r="X18" s="18"/>
    </row>
    <row r="19" spans="1:24">
      <c r="A19" s="10" t="s">
        <v>72</v>
      </c>
      <c r="B19" s="21" t="s">
        <v>77</v>
      </c>
      <c r="C19" s="1" t="s">
        <v>0</v>
      </c>
      <c r="D19" s="1" t="s">
        <v>1</v>
      </c>
      <c r="E19" s="8" t="s">
        <v>2</v>
      </c>
      <c r="F19" s="8" t="s">
        <v>3</v>
      </c>
      <c r="G19" s="1" t="s">
        <v>4</v>
      </c>
      <c r="H19" s="17" t="s">
        <v>74</v>
      </c>
      <c r="I19" s="1" t="s">
        <v>71</v>
      </c>
      <c r="J19" s="1" t="s">
        <v>5</v>
      </c>
      <c r="K19" s="1" t="s">
        <v>6</v>
      </c>
      <c r="L19" s="8" t="s">
        <v>7</v>
      </c>
      <c r="M19" s="8" t="s">
        <v>75</v>
      </c>
      <c r="N19" s="8" t="s">
        <v>11</v>
      </c>
      <c r="O19" s="15" t="s">
        <v>76</v>
      </c>
      <c r="P19" s="1" t="s">
        <v>8</v>
      </c>
      <c r="Q19" s="8" t="s">
        <v>15</v>
      </c>
      <c r="R19" s="1" t="s">
        <v>9</v>
      </c>
      <c r="S19" s="9" t="s">
        <v>10</v>
      </c>
      <c r="T19" s="20" t="s">
        <v>16</v>
      </c>
      <c r="U19" s="8" t="s">
        <v>12</v>
      </c>
      <c r="V19" s="8" t="s">
        <v>17</v>
      </c>
      <c r="W19" s="8" t="s">
        <v>13</v>
      </c>
      <c r="X19" s="22" t="s">
        <v>73</v>
      </c>
    </row>
    <row r="20" spans="1:24">
      <c r="A20" s="7"/>
      <c r="B20" s="4"/>
      <c r="C20" s="1">
        <v>153</v>
      </c>
      <c r="D20" s="1">
        <v>32</v>
      </c>
      <c r="E20" s="1">
        <v>160</v>
      </c>
      <c r="F20" s="1">
        <v>177</v>
      </c>
      <c r="G20" s="1">
        <v>188</v>
      </c>
      <c r="H20" s="1">
        <v>110</v>
      </c>
      <c r="I20" s="1">
        <v>133</v>
      </c>
      <c r="J20" s="1">
        <v>70</v>
      </c>
      <c r="K20" s="1">
        <v>122</v>
      </c>
      <c r="L20" s="1">
        <v>28</v>
      </c>
      <c r="M20" s="1">
        <v>26</v>
      </c>
      <c r="N20" s="1">
        <v>177</v>
      </c>
      <c r="O20" s="1">
        <v>128</v>
      </c>
      <c r="P20" s="1">
        <v>160</v>
      </c>
      <c r="Q20" s="1">
        <v>12</v>
      </c>
      <c r="R20" s="1">
        <v>6</v>
      </c>
      <c r="S20" s="1">
        <v>80</v>
      </c>
      <c r="T20" s="5">
        <v>9</v>
      </c>
      <c r="U20" s="4">
        <v>16</v>
      </c>
      <c r="V20" s="4">
        <v>97</v>
      </c>
      <c r="W20" s="4">
        <v>7</v>
      </c>
      <c r="X20" s="4">
        <f>SUM(C20:W20)</f>
        <v>1891</v>
      </c>
    </row>
    <row r="21" spans="1:24">
      <c r="A21" t="s">
        <v>83</v>
      </c>
      <c r="C21" s="25">
        <v>550800</v>
      </c>
      <c r="D21" s="25">
        <v>115200</v>
      </c>
      <c r="E21" s="25">
        <v>576000</v>
      </c>
      <c r="F21" s="25">
        <v>637200</v>
      </c>
      <c r="G21" s="25">
        <v>676800</v>
      </c>
      <c r="H21" s="25">
        <v>396000</v>
      </c>
      <c r="I21" s="25">
        <v>478800</v>
      </c>
      <c r="J21" s="25">
        <v>252000</v>
      </c>
      <c r="K21" s="25">
        <v>439200</v>
      </c>
      <c r="L21" s="25">
        <v>100800</v>
      </c>
      <c r="M21" s="25">
        <v>93600</v>
      </c>
      <c r="N21" s="25">
        <v>637200</v>
      </c>
      <c r="O21" s="25">
        <v>460800</v>
      </c>
      <c r="P21" s="25">
        <v>576000</v>
      </c>
      <c r="Q21" s="25">
        <v>43200</v>
      </c>
      <c r="R21" s="25">
        <v>21600</v>
      </c>
      <c r="S21" s="25">
        <v>288000</v>
      </c>
      <c r="T21" s="25">
        <v>32400</v>
      </c>
      <c r="U21" s="25">
        <v>57600</v>
      </c>
      <c r="V21" s="25">
        <v>349200</v>
      </c>
      <c r="W21" s="25">
        <v>25200</v>
      </c>
      <c r="X21" s="25">
        <f>SUM(C21:W21)</f>
        <v>6807600</v>
      </c>
    </row>
    <row r="22" spans="1:24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>
      <c r="A23" t="s">
        <v>87</v>
      </c>
      <c r="B23" t="s">
        <v>88</v>
      </c>
      <c r="C23">
        <v>42</v>
      </c>
      <c r="D23">
        <v>3</v>
      </c>
      <c r="E23">
        <v>48</v>
      </c>
      <c r="F23">
        <v>54</v>
      </c>
      <c r="G23">
        <v>53</v>
      </c>
      <c r="H23">
        <v>21</v>
      </c>
      <c r="I23">
        <v>36</v>
      </c>
      <c r="J23">
        <v>17</v>
      </c>
      <c r="K23">
        <v>33</v>
      </c>
      <c r="L23">
        <v>3</v>
      </c>
      <c r="M23">
        <v>6</v>
      </c>
      <c r="N23">
        <v>52</v>
      </c>
      <c r="O23">
        <v>35</v>
      </c>
      <c r="P23">
        <v>47</v>
      </c>
      <c r="Q23">
        <v>4</v>
      </c>
      <c r="R23">
        <v>3</v>
      </c>
      <c r="S23">
        <v>23</v>
      </c>
      <c r="T23">
        <v>2</v>
      </c>
      <c r="U23">
        <v>4</v>
      </c>
      <c r="V23">
        <v>28</v>
      </c>
      <c r="W23">
        <v>2</v>
      </c>
      <c r="X23">
        <f t="shared" ref="X23:X28" si="3">SUM(C23:W23)</f>
        <v>516</v>
      </c>
    </row>
    <row r="24" spans="1:24">
      <c r="B24" t="s">
        <v>89</v>
      </c>
      <c r="C24">
        <v>103</v>
      </c>
      <c r="D24">
        <v>26</v>
      </c>
      <c r="E24">
        <v>105</v>
      </c>
      <c r="F24">
        <v>112</v>
      </c>
      <c r="G24">
        <v>125</v>
      </c>
      <c r="H24">
        <v>82</v>
      </c>
      <c r="I24">
        <v>91</v>
      </c>
      <c r="J24">
        <v>48</v>
      </c>
      <c r="K24">
        <v>81</v>
      </c>
      <c r="L24">
        <v>24</v>
      </c>
      <c r="M24">
        <v>19</v>
      </c>
      <c r="N24">
        <v>114</v>
      </c>
      <c r="O24">
        <v>85</v>
      </c>
      <c r="P24">
        <v>105</v>
      </c>
      <c r="Q24">
        <v>7</v>
      </c>
      <c r="R24">
        <v>3</v>
      </c>
      <c r="S24">
        <v>55</v>
      </c>
      <c r="T24">
        <v>7</v>
      </c>
      <c r="U24">
        <v>5</v>
      </c>
      <c r="V24">
        <v>63</v>
      </c>
      <c r="W24">
        <v>4</v>
      </c>
      <c r="X24">
        <f t="shared" si="3"/>
        <v>1264</v>
      </c>
    </row>
    <row r="25" spans="1:24">
      <c r="B25" t="s">
        <v>95</v>
      </c>
      <c r="C25">
        <v>8</v>
      </c>
      <c r="D25">
        <v>3</v>
      </c>
      <c r="E25">
        <v>7</v>
      </c>
      <c r="F25">
        <v>11</v>
      </c>
      <c r="G25">
        <v>10</v>
      </c>
      <c r="H25">
        <v>7</v>
      </c>
      <c r="I25">
        <v>6</v>
      </c>
      <c r="J25">
        <v>4</v>
      </c>
      <c r="K25">
        <v>8</v>
      </c>
      <c r="L25">
        <v>1</v>
      </c>
      <c r="M25">
        <v>1</v>
      </c>
      <c r="N25">
        <v>11</v>
      </c>
      <c r="O25">
        <v>8</v>
      </c>
      <c r="P25">
        <v>8</v>
      </c>
      <c r="Q25">
        <v>1</v>
      </c>
      <c r="R25">
        <v>0</v>
      </c>
      <c r="S25">
        <v>2</v>
      </c>
      <c r="T25">
        <v>0</v>
      </c>
      <c r="U25">
        <v>5</v>
      </c>
      <c r="V25">
        <v>6</v>
      </c>
      <c r="W25">
        <v>1</v>
      </c>
      <c r="X25">
        <f t="shared" si="3"/>
        <v>108</v>
      </c>
    </row>
    <row r="26" spans="1:24">
      <c r="B26" t="s">
        <v>94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>
        <v>0</v>
      </c>
      <c r="W26">
        <v>0</v>
      </c>
      <c r="X26">
        <f t="shared" si="3"/>
        <v>3</v>
      </c>
    </row>
    <row r="27" spans="1:24">
      <c r="C27">
        <f t="shared" ref="C27:W27" si="4">SUM(C23:C26)</f>
        <v>153</v>
      </c>
      <c r="D27">
        <f t="shared" si="4"/>
        <v>32</v>
      </c>
      <c r="E27">
        <f t="shared" si="4"/>
        <v>160</v>
      </c>
      <c r="F27">
        <f t="shared" si="4"/>
        <v>177</v>
      </c>
      <c r="G27">
        <f t="shared" si="4"/>
        <v>188</v>
      </c>
      <c r="H27">
        <f t="shared" si="4"/>
        <v>110</v>
      </c>
      <c r="I27">
        <f t="shared" si="4"/>
        <v>133</v>
      </c>
      <c r="J27">
        <f t="shared" si="4"/>
        <v>70</v>
      </c>
      <c r="K27">
        <f t="shared" si="4"/>
        <v>122</v>
      </c>
      <c r="L27">
        <f t="shared" si="4"/>
        <v>28</v>
      </c>
      <c r="M27">
        <f t="shared" si="4"/>
        <v>26</v>
      </c>
      <c r="N27">
        <f t="shared" si="4"/>
        <v>177</v>
      </c>
      <c r="O27">
        <f t="shared" si="4"/>
        <v>128</v>
      </c>
      <c r="P27">
        <f t="shared" si="4"/>
        <v>160</v>
      </c>
      <c r="Q27">
        <f t="shared" si="4"/>
        <v>12</v>
      </c>
      <c r="R27">
        <f t="shared" si="4"/>
        <v>6</v>
      </c>
      <c r="S27">
        <f t="shared" si="4"/>
        <v>80</v>
      </c>
      <c r="T27">
        <f t="shared" si="4"/>
        <v>9</v>
      </c>
      <c r="U27">
        <f t="shared" si="4"/>
        <v>16</v>
      </c>
      <c r="V27">
        <f t="shared" si="4"/>
        <v>97</v>
      </c>
      <c r="W27">
        <f t="shared" si="4"/>
        <v>7</v>
      </c>
      <c r="X27">
        <f t="shared" si="3"/>
        <v>1891</v>
      </c>
    </row>
    <row r="28" spans="1:24">
      <c r="C28">
        <f t="shared" ref="C28:W28" si="5">SUM(C23:C25)</f>
        <v>153</v>
      </c>
      <c r="D28">
        <f t="shared" si="5"/>
        <v>32</v>
      </c>
      <c r="E28">
        <f t="shared" si="5"/>
        <v>160</v>
      </c>
      <c r="F28">
        <f t="shared" si="5"/>
        <v>177</v>
      </c>
      <c r="G28">
        <f t="shared" si="5"/>
        <v>188</v>
      </c>
      <c r="H28">
        <f t="shared" si="5"/>
        <v>110</v>
      </c>
      <c r="I28">
        <f t="shared" si="5"/>
        <v>133</v>
      </c>
      <c r="J28">
        <f t="shared" si="5"/>
        <v>69</v>
      </c>
      <c r="K28">
        <f t="shared" si="5"/>
        <v>122</v>
      </c>
      <c r="L28">
        <f t="shared" si="5"/>
        <v>28</v>
      </c>
      <c r="M28">
        <f t="shared" si="5"/>
        <v>26</v>
      </c>
      <c r="N28">
        <f t="shared" si="5"/>
        <v>177</v>
      </c>
      <c r="O28">
        <f t="shared" si="5"/>
        <v>128</v>
      </c>
      <c r="P28">
        <f t="shared" si="5"/>
        <v>160</v>
      </c>
      <c r="Q28">
        <f t="shared" si="5"/>
        <v>12</v>
      </c>
      <c r="R28">
        <f t="shared" si="5"/>
        <v>6</v>
      </c>
      <c r="S28">
        <f t="shared" si="5"/>
        <v>80</v>
      </c>
      <c r="T28">
        <f t="shared" si="5"/>
        <v>9</v>
      </c>
      <c r="U28">
        <f t="shared" si="5"/>
        <v>14</v>
      </c>
      <c r="V28">
        <f t="shared" si="5"/>
        <v>97</v>
      </c>
      <c r="W28">
        <f t="shared" si="5"/>
        <v>7</v>
      </c>
      <c r="X28">
        <f t="shared" si="3"/>
        <v>1888</v>
      </c>
    </row>
    <row r="30" spans="1:24">
      <c r="A30" t="s">
        <v>83</v>
      </c>
      <c r="C30" s="25">
        <v>550800</v>
      </c>
      <c r="D30" s="25">
        <v>115200</v>
      </c>
      <c r="E30" s="25">
        <v>576000</v>
      </c>
      <c r="F30" s="25">
        <v>637200</v>
      </c>
      <c r="G30" s="25">
        <v>676800</v>
      </c>
      <c r="H30" s="25">
        <v>396000</v>
      </c>
      <c r="I30" s="25">
        <v>478800</v>
      </c>
      <c r="J30" s="25">
        <v>248400</v>
      </c>
      <c r="K30" s="25">
        <v>439200</v>
      </c>
      <c r="L30" s="25">
        <v>100800</v>
      </c>
      <c r="M30" s="25">
        <v>93600</v>
      </c>
      <c r="N30" s="25">
        <v>637200</v>
      </c>
      <c r="O30" s="25">
        <v>460800</v>
      </c>
      <c r="P30" s="25">
        <v>576000</v>
      </c>
      <c r="Q30" s="25">
        <v>43200</v>
      </c>
      <c r="R30" s="25">
        <v>21600</v>
      </c>
      <c r="S30" s="25">
        <v>288000</v>
      </c>
      <c r="T30" s="25">
        <v>32400</v>
      </c>
      <c r="U30" s="25">
        <v>50400</v>
      </c>
      <c r="V30" s="25">
        <v>349200</v>
      </c>
      <c r="W30" s="25">
        <v>25200</v>
      </c>
      <c r="X30" s="25">
        <f>SUM(C30:W30)</f>
        <v>6796800</v>
      </c>
    </row>
    <row r="31" spans="1:24">
      <c r="A31" t="s">
        <v>92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25">
        <v>3600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25">
        <v>7200</v>
      </c>
      <c r="V31">
        <v>0</v>
      </c>
      <c r="W31">
        <v>0</v>
      </c>
      <c r="X31">
        <f>SUM(C31:W31)</f>
        <v>10800</v>
      </c>
    </row>
    <row r="32" spans="1:24">
      <c r="A32" t="s">
        <v>93</v>
      </c>
    </row>
    <row r="33" spans="3:24">
      <c r="C33">
        <v>455</v>
      </c>
      <c r="D33">
        <v>96</v>
      </c>
      <c r="E33">
        <v>482</v>
      </c>
      <c r="F33">
        <v>573</v>
      </c>
      <c r="G33">
        <v>412</v>
      </c>
      <c r="H33">
        <v>372</v>
      </c>
      <c r="I33">
        <v>381</v>
      </c>
      <c r="J33">
        <v>178</v>
      </c>
      <c r="K33">
        <v>324</v>
      </c>
      <c r="L33">
        <v>97</v>
      </c>
      <c r="M33">
        <v>35</v>
      </c>
      <c r="N33">
        <v>428</v>
      </c>
      <c r="O33">
        <v>401</v>
      </c>
      <c r="P33">
        <v>472</v>
      </c>
      <c r="Q33">
        <v>78</v>
      </c>
      <c r="R33">
        <v>20</v>
      </c>
      <c r="S33">
        <v>102</v>
      </c>
      <c r="T33">
        <v>68</v>
      </c>
      <c r="U33">
        <v>40</v>
      </c>
      <c r="V33">
        <v>242</v>
      </c>
      <c r="W33">
        <v>26</v>
      </c>
      <c r="X33">
        <f>SUM(C33:W33)</f>
        <v>5282</v>
      </c>
    </row>
    <row r="34" spans="3:24">
      <c r="C34">
        <v>153</v>
      </c>
      <c r="D34">
        <v>32</v>
      </c>
      <c r="E34">
        <v>160</v>
      </c>
      <c r="F34">
        <v>177</v>
      </c>
      <c r="G34">
        <v>188</v>
      </c>
      <c r="H34">
        <v>110</v>
      </c>
      <c r="I34">
        <v>133</v>
      </c>
      <c r="J34">
        <v>69</v>
      </c>
      <c r="K34">
        <v>122</v>
      </c>
      <c r="L34">
        <v>28</v>
      </c>
      <c r="M34">
        <v>26</v>
      </c>
      <c r="N34">
        <v>177</v>
      </c>
      <c r="O34">
        <v>128</v>
      </c>
      <c r="P34">
        <v>160</v>
      </c>
      <c r="Q34">
        <v>12</v>
      </c>
      <c r="R34">
        <v>6</v>
      </c>
      <c r="S34">
        <v>80</v>
      </c>
      <c r="T34">
        <v>9</v>
      </c>
      <c r="U34">
        <v>14</v>
      </c>
      <c r="V34">
        <v>97</v>
      </c>
      <c r="W34">
        <v>7</v>
      </c>
      <c r="X34">
        <f>SUM(C34:W34)</f>
        <v>1888</v>
      </c>
    </row>
    <row r="35" spans="3:24">
      <c r="C35">
        <f t="shared" ref="C35:W35" si="6">SUM(C33:C34)</f>
        <v>608</v>
      </c>
      <c r="D35">
        <f t="shared" si="6"/>
        <v>128</v>
      </c>
      <c r="E35">
        <f t="shared" si="6"/>
        <v>642</v>
      </c>
      <c r="F35">
        <f t="shared" si="6"/>
        <v>750</v>
      </c>
      <c r="G35">
        <f t="shared" si="6"/>
        <v>600</v>
      </c>
      <c r="H35">
        <f t="shared" si="6"/>
        <v>482</v>
      </c>
      <c r="I35">
        <f t="shared" si="6"/>
        <v>514</v>
      </c>
      <c r="J35">
        <f t="shared" si="6"/>
        <v>247</v>
      </c>
      <c r="K35">
        <f t="shared" si="6"/>
        <v>446</v>
      </c>
      <c r="L35">
        <f t="shared" si="6"/>
        <v>125</v>
      </c>
      <c r="M35">
        <f t="shared" si="6"/>
        <v>61</v>
      </c>
      <c r="N35">
        <f t="shared" si="6"/>
        <v>605</v>
      </c>
      <c r="O35">
        <f t="shared" si="6"/>
        <v>529</v>
      </c>
      <c r="P35">
        <f t="shared" si="6"/>
        <v>632</v>
      </c>
      <c r="Q35">
        <f t="shared" si="6"/>
        <v>90</v>
      </c>
      <c r="R35">
        <f t="shared" si="6"/>
        <v>26</v>
      </c>
      <c r="S35">
        <f t="shared" si="6"/>
        <v>182</v>
      </c>
      <c r="T35">
        <f t="shared" si="6"/>
        <v>77</v>
      </c>
      <c r="U35">
        <f t="shared" si="6"/>
        <v>54</v>
      </c>
      <c r="V35">
        <f t="shared" si="6"/>
        <v>339</v>
      </c>
      <c r="W35">
        <f t="shared" si="6"/>
        <v>33</v>
      </c>
      <c r="X35">
        <f>SUM(C35:W35)</f>
        <v>7170</v>
      </c>
    </row>
  </sheetData>
  <phoneticPr fontId="1"/>
  <pageMargins left="0.75" right="0.75" top="1" bottom="1" header="0.51200000000000001" footer="0.51200000000000001"/>
  <pageSetup paperSize="9"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様式Ａ－１ 区市町村立学校用</vt:lpstr>
      <vt:lpstr>様式Ａ－２ 私立・都立・国立・他学校用</vt:lpstr>
      <vt:lpstr>区・市計算</vt:lpstr>
      <vt:lpstr>×４０００円</vt:lpstr>
      <vt:lpstr>'様式Ａ－１ 区市町村立学校用'!Print_Area</vt:lpstr>
      <vt:lpstr>'様式Ａ－２ 私立・都立・国立・他学校用'!Print_Area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俊治 佐藤</cp:lastModifiedBy>
  <cp:lastPrinted>2024-02-08T07:36:49Z</cp:lastPrinted>
  <dcterms:created xsi:type="dcterms:W3CDTF">2004-04-20T04:14:27Z</dcterms:created>
  <dcterms:modified xsi:type="dcterms:W3CDTF">2024-02-19T03:30:48Z</dcterms:modified>
</cp:coreProperties>
</file>